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backupFile="1"/>
  <mc:AlternateContent xmlns:mc="http://schemas.openxmlformats.org/markup-compatibility/2006">
    <mc:Choice Requires="x15">
      <x15ac:absPath xmlns:x15ac="http://schemas.microsoft.com/office/spreadsheetml/2010/11/ac" url="C:\Users\info\Desktop\全日本大会\"/>
    </mc:Choice>
  </mc:AlternateContent>
  <xr:revisionPtr revIDLastSave="0" documentId="13_ncr:1_{3EAAD1F4-ABF2-4D6D-8BDC-2033EDACA2CD}" xr6:coauthVersionLast="47" xr6:coauthVersionMax="47" xr10:uidLastSave="{00000000-0000-0000-0000-000000000000}"/>
  <bookViews>
    <workbookView xWindow="-120" yWindow="-120" windowWidth="29040" windowHeight="15840" tabRatio="692" xr2:uid="{00000000-000D-0000-FFFF-FFFF00000000}"/>
  </bookViews>
  <sheets>
    <sheet name="メールでの申込方法" sheetId="5" r:id="rId1"/>
    <sheet name="参加申請書　様式Ⅰ" sheetId="4" r:id="rId2"/>
    <sheet name="選手情報　様式Ⅱ" sheetId="3" r:id="rId3"/>
    <sheet name="団体情報　様式Ⅲ" sheetId="2" r:id="rId4"/>
  </sheets>
  <definedNames>
    <definedName name="_xlnm._FilterDatabase" localSheetId="2" hidden="1">'選手情報　様式Ⅱ'!#REF!</definedName>
    <definedName name="_xlnm.Print_Area" localSheetId="0">メールでの申込方法!$A$1:$Z$52</definedName>
    <definedName name="_xlnm.Print_Area" localSheetId="2">'選手情報　様式Ⅱ'!$A$1:$R$67</definedName>
    <definedName name="_xlnm.Print_Area" localSheetId="3">'団体情報　様式Ⅲ'!$A$1:$AB$36</definedName>
    <definedName name="Z_49020EB5_ADE3_4EEA_AECF_F9275E7302C8_.wvu.PrintArea" localSheetId="2" hidden="1">'選手情報　様式Ⅱ'!$A$1:$R$66</definedName>
    <definedName name="Z_49020EB5_ADE3_4EEA_AECF_F9275E7302C8_.wvu.PrintArea" localSheetId="3" hidden="1">'団体情報　様式Ⅲ'!$A$1:$AB$36</definedName>
  </definedNames>
  <calcPr calcId="191029"/>
  <customWorkbookViews>
    <customWorkbookView name="池田修二 - 個人用ビュー" guid="{49020EB5-ADE3-4EEA-AECF-F9275E7302C8}" mergeInterval="0" personalView="1" maximized="1" windowWidth="1148" windowHeight="58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9" i="3"/>
  <c r="C10" i="3"/>
  <c r="C12" i="3"/>
  <c r="C14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C52" i="3"/>
  <c r="C54" i="3"/>
  <c r="C56" i="3"/>
  <c r="C58" i="3"/>
  <c r="C60" i="3"/>
  <c r="C62" i="3"/>
  <c r="C64" i="3"/>
  <c r="C66" i="3"/>
  <c r="C13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5" i="3"/>
  <c r="C11" i="3"/>
  <c r="C17" i="3"/>
  <c r="C21" i="3"/>
  <c r="C25" i="3"/>
  <c r="C29" i="3"/>
  <c r="C33" i="3"/>
  <c r="C37" i="3"/>
  <c r="C41" i="3"/>
  <c r="C45" i="3"/>
  <c r="C49" i="3"/>
  <c r="C53" i="3"/>
  <c r="C57" i="3"/>
  <c r="C61" i="3"/>
  <c r="C67" i="3"/>
  <c r="C9" i="3"/>
  <c r="F8" i="3"/>
  <c r="D32" i="2"/>
  <c r="F6" i="3"/>
  <c r="A2" i="2"/>
  <c r="M7" i="2"/>
  <c r="I7" i="2"/>
  <c r="C2" i="3" s="1"/>
  <c r="I15" i="2"/>
  <c r="O13" i="2"/>
  <c r="L13" i="2"/>
  <c r="I13" i="2"/>
  <c r="I10" i="2"/>
  <c r="N13" i="2"/>
  <c r="M13" i="2"/>
  <c r="K13" i="2"/>
  <c r="J13" i="2"/>
  <c r="H76" i="3"/>
  <c r="H75" i="3"/>
  <c r="H74" i="3"/>
  <c r="H73" i="3"/>
  <c r="H71" i="3"/>
  <c r="H70" i="3"/>
  <c r="H69" i="3"/>
  <c r="H68" i="3"/>
  <c r="X32" i="2"/>
  <c r="P7" i="2"/>
  <c r="O7" i="2"/>
  <c r="C2" i="2"/>
  <c r="Q10" i="2"/>
  <c r="L10" i="2"/>
  <c r="P10" i="2"/>
  <c r="C6" i="3"/>
  <c r="O10" i="2"/>
  <c r="J7" i="2"/>
  <c r="R7" i="2"/>
  <c r="N10" i="2"/>
  <c r="N7" i="2"/>
  <c r="K10" i="2"/>
  <c r="J10" i="2"/>
  <c r="R2" i="3"/>
  <c r="L7" i="2"/>
  <c r="K7" i="2"/>
  <c r="R10" i="2"/>
  <c r="B2" i="2"/>
  <c r="Q7" i="2"/>
  <c r="M10" i="2"/>
  <c r="C8" i="3"/>
  <c r="B2" i="3" l="1"/>
  <c r="K1" i="5"/>
  <c r="L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池田修二</author>
  </authors>
  <commentList>
    <comment ref="K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
自動で入力されます。</t>
        </r>
      </text>
    </comment>
    <comment ref="W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池田修二</author>
    <author>Owner</author>
  </authors>
  <commentList>
    <comment ref="Y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</t>
        </r>
      </text>
    </comment>
    <comment ref="J11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参加する選手が、名字の異なる２名以上の場合は、団体名を決め、入力してください。</t>
        </r>
      </text>
    </comment>
    <comment ref="C3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半角で郵便番号を入力してください。
例：123-4567</t>
        </r>
      </text>
    </comment>
    <comment ref="I33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都道府県名を入力してください。</t>
        </r>
      </text>
    </comment>
    <comment ref="M33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都道府県名以降を入力してください。</t>
        </r>
      </text>
    </comment>
    <comment ref="D3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姓と名の間にスペースを入れてください。
</t>
        </r>
      </text>
    </comment>
    <comment ref="R35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半角で電話番号を入力してください。
例：0123-4567-8900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池田修二</author>
  </authors>
  <commentList>
    <comment ref="R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</t>
        </r>
      </text>
    </comment>
    <comment ref="B2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
自動で入力されます。</t>
        </r>
      </text>
    </comment>
    <comment ref="B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アキュラシー団体に出場する方は、先に障害をもつ選手を、そのすぐ下の行にペアとなる同行者を入力してください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。
</t>
        </r>
        <r>
          <rPr>
            <sz val="9"/>
            <color indexed="81"/>
            <rFont val="ＭＳ Ｐゴシック"/>
            <family val="3"/>
            <charset val="128"/>
          </rPr>
          <t>引率・応援の方は記入しないでください。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姓と名の間にスペースを入れてください。</t>
        </r>
      </text>
    </comment>
    <comment ref="C4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ひらがな全角でお願いします。
姓と名の間にスペースを入れてください。</t>
        </r>
      </text>
    </comment>
    <comment ref="D4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「性別」を選択してください。
</t>
        </r>
      </text>
    </comment>
    <comment ref="G4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ディスクを投げる腕を選択してください。
</t>
        </r>
      </text>
    </comment>
    <comment ref="H4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ディスタンスから１種目、アキュラシーから１種目の合計一人２種目参加できます。
ただし、アキュラシー団体に出場する健常者の同行者は、ディスタンス競技に参加できません。
どちらか１種目しか参加しない場合は、参加しない種目の「参加しない」を選択してください。</t>
        </r>
      </text>
    </comment>
    <comment ref="J4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主たる障害名を選んでください。
</t>
        </r>
      </text>
    </comment>
    <comment ref="K4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従たる障害名を選択してください。</t>
        </r>
      </text>
    </comment>
    <comment ref="L4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従たる障害名を選択してください。</t>
        </r>
      </text>
    </comment>
    <comment ref="M4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あてはまる項目を選択してください。
</t>
        </r>
      </text>
    </comment>
    <comment ref="N4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過去に参加したことがある方は、その回数を入力してください。
（1～18のいずれかを半角で）
今回初めて参加するかたは、「０」を入力してください。</t>
        </r>
      </text>
    </comment>
    <comment ref="O4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車椅子利用の方は、「○」を選択してください。
</t>
        </r>
      </text>
    </comment>
    <comment ref="P4" authorId="0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座位の場合、車椅子ではなく主催者が用意した椅子に座って投げる場合に「○」を選択してください。
</t>
        </r>
      </text>
    </comment>
    <comment ref="Q4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視覚障害者の選手に、アキュラシー競技のみ通過の状況を知らせるためだけに同伴するコーチが必要な場合に、「○」を選択してください。
</t>
        </r>
      </text>
    </comment>
    <comment ref="R4" authorId="0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特別な事情により、選手に同伴する介護者が必要な場合に、「○」を選択してください。
</t>
        </r>
      </text>
    </comment>
    <comment ref="E5" authorId="0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「生年月日」を入力すると、「年齢」が自動入力されます。「2000/7/27」でも「平成12年7月27日」でも、西暦・和暦は問いません。</t>
        </r>
      </text>
    </comment>
    <comment ref="F5" authorId="0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左列の「生年月日」を入力すると、平成26年4月1日現在の年齢が自動計算されて表示されます。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>「年齢」欄には、入力しなくて構いません。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" authorId="0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>出場種目を選んでください。
・アキュラシー団体に出場する同行者の健常者はディスタンスに参加できません。「同行者のため参加できない」を選択してください。
・アキュラシーのみに参加する方は、「参加しない」を選択してください。</t>
        </r>
      </text>
    </comment>
    <comment ref="I5" authorId="0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>出場種目を選んでください。
・アキュラシー団体に出場する方は、先に障害をもつ選手を、そのすぐ下の行にペアとなる同行者を入力してください。
・ディスタンスのみに参加する方は、「参加しない」を選択してください。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池田修二</author>
  </authors>
  <commentList>
    <comment ref="A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記入しないでください。</t>
        </r>
      </text>
    </comment>
    <comment ref="E7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参加する選手が、名字の異なる２名以上の場合は、団体名を決め、入力してください。</t>
        </r>
      </text>
    </comment>
    <comment ref="I9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姓と名の間にスペースを入れてください。
</t>
        </r>
      </text>
    </comment>
    <comment ref="I13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半角で郵便番号を入力してください。
例：123-4567</t>
        </r>
      </text>
    </comment>
    <comment ref="L13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半角で郵便番号を入力してください。
例：123-4567</t>
        </r>
      </text>
    </comment>
    <comment ref="I15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半角で電話番号を入力してください。
例：0123-4567-8900</t>
        </r>
      </text>
    </comment>
    <comment ref="I16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半角で電話番号を入力してください。
例：0123-4567-8900</t>
        </r>
      </text>
    </comment>
    <comment ref="I18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半角で携帯電話番号を入力してください。
例：090-1234-5678</t>
        </r>
      </text>
    </comment>
    <comment ref="D27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アキュラシー団体に出場する同行者は、選手の欄に加えてください。また、競技参加費が必要となります。
</t>
        </r>
      </text>
    </comment>
    <comment ref="O27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弁当を注文「する」か「しない」を選択してください。
「する」を選んだ場合は、下の「弁当数」に注文する数を入力してください。</t>
        </r>
      </text>
    </comment>
    <comment ref="X27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自動車を「利用する」か「利用しない」かを選択してください。
利用する場合は、自動車の車種ごとに台数を入力してください。
</t>
        </r>
      </text>
    </comment>
    <comment ref="A29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競技に出場しない人の合計人数です。
</t>
        </r>
      </text>
    </comment>
    <comment ref="L29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弁当を注文する場合、その数を入力してください。
</t>
        </r>
      </text>
    </comment>
    <comment ref="A32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U32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O35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<sst xmlns="http://schemas.openxmlformats.org/spreadsheetml/2006/main" count="192" uniqueCount="164">
  <si>
    <t>弁当</t>
    <rPh sb="0" eb="2">
      <t>ベントウ</t>
    </rPh>
    <phoneticPr fontId="1"/>
  </si>
  <si>
    <t>都道府県名</t>
    <rPh sb="0" eb="4">
      <t>トドウフケン</t>
    </rPh>
    <rPh sb="4" eb="5">
      <t>メイ</t>
    </rPh>
    <phoneticPr fontId="1"/>
  </si>
  <si>
    <t>申込数情報</t>
    <rPh sb="0" eb="2">
      <t>モウシコミ</t>
    </rPh>
    <rPh sb="2" eb="3">
      <t>カズ</t>
    </rPh>
    <rPh sb="3" eb="5">
      <t>ジョウホウ</t>
    </rPh>
    <phoneticPr fontId="1"/>
  </si>
  <si>
    <t>※受付番号</t>
    <rPh sb="1" eb="3">
      <t>ウケツケ</t>
    </rPh>
    <rPh sb="3" eb="5">
      <t>バンゴウ</t>
    </rPh>
    <phoneticPr fontId="1"/>
  </si>
  <si>
    <t>様式Ⅲ</t>
    <rPh sb="0" eb="2">
      <t>ヨウシキ</t>
    </rPh>
    <phoneticPr fontId="1"/>
  </si>
  <si>
    <t>　　　　　　　　　　　　　　　　　　　　　　　　　　　　　　　　　　　　　　　　　　　　　　　　</t>
    <phoneticPr fontId="1"/>
  </si>
  <si>
    <t>ふりがな</t>
    <phoneticPr fontId="1"/>
  </si>
  <si>
    <t>〒</t>
  </si>
  <si>
    <t>申込者名</t>
    <rPh sb="0" eb="2">
      <t>モウシコミ</t>
    </rPh>
    <rPh sb="2" eb="3">
      <t>シャ</t>
    </rPh>
    <rPh sb="3" eb="4">
      <t>メイ</t>
    </rPh>
    <phoneticPr fontId="1"/>
  </si>
  <si>
    <t>携帯ﾒｰﾙｱﾄﾞﾚｽ</t>
    <rPh sb="0" eb="2">
      <t>ケイタイ</t>
    </rPh>
    <phoneticPr fontId="1"/>
  </si>
  <si>
    <t>ＴＥＬ</t>
    <phoneticPr fontId="1"/>
  </si>
  <si>
    <t>ＦＡＸ</t>
    <phoneticPr fontId="1"/>
  </si>
  <si>
    <t>参加者数について</t>
    <rPh sb="0" eb="3">
      <t>サンカシャ</t>
    </rPh>
    <rPh sb="3" eb="4">
      <t>スウ</t>
    </rPh>
    <phoneticPr fontId="1"/>
  </si>
  <si>
    <t>弁当について</t>
    <rPh sb="0" eb="2">
      <t>ベントウ</t>
    </rPh>
    <phoneticPr fontId="1"/>
  </si>
  <si>
    <t>自動車利用について</t>
    <rPh sb="0" eb="3">
      <t>ジドウシャ</t>
    </rPh>
    <rPh sb="3" eb="5">
      <t>リヨウ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</si>
  <si>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</si>
  <si>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</si>
  <si>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選手合計</t>
    <rPh sb="0" eb="2">
      <t>センシュ</t>
    </rPh>
    <rPh sb="2" eb="4">
      <t>ゴウケイ</t>
    </rPh>
    <phoneticPr fontId="1"/>
  </si>
  <si>
    <t>名</t>
    <rPh sb="0" eb="1">
      <t>メイ</t>
    </rPh>
    <phoneticPr fontId="1"/>
  </si>
  <si>
    <t>自動車を</t>
    <rPh sb="0" eb="3">
      <t>ジドウシャ</t>
    </rPh>
    <phoneticPr fontId="1"/>
  </si>
  <si>
    <t>台</t>
    <rPh sb="0" eb="1">
      <t>ダイ</t>
    </rPh>
    <phoneticPr fontId="1"/>
  </si>
  <si>
    <t>引率・応援</t>
    <rPh sb="0" eb="2">
      <t>インソツ</t>
    </rPh>
    <rPh sb="3" eb="5">
      <t>オウエン</t>
    </rPh>
    <phoneticPr fontId="1"/>
  </si>
  <si>
    <t>合計</t>
    <rPh sb="0" eb="2">
      <t>ゴウケイ</t>
    </rPh>
    <phoneticPr fontId="1"/>
  </si>
  <si>
    <t>弁当数</t>
    <rPh sb="0" eb="2">
      <t>ベントウ</t>
    </rPh>
    <rPh sb="2" eb="3">
      <t>スウ</t>
    </rPh>
    <phoneticPr fontId="1"/>
  </si>
  <si>
    <t>個</t>
    <rPh sb="0" eb="1">
      <t>コ</t>
    </rPh>
    <phoneticPr fontId="1"/>
  </si>
  <si>
    <t>様式Ⅱ</t>
    <rPh sb="0" eb="2">
      <t>ヨウシキ</t>
    </rPh>
    <phoneticPr fontId="1"/>
  </si>
  <si>
    <t>№</t>
    <phoneticPr fontId="1"/>
  </si>
  <si>
    <t>性別</t>
    <rPh sb="0" eb="2">
      <t>セイベツ</t>
    </rPh>
    <phoneticPr fontId="1"/>
  </si>
  <si>
    <t>利き腕</t>
    <rPh sb="0" eb="1">
      <t>キ</t>
    </rPh>
    <rPh sb="2" eb="3">
      <t>ウデ</t>
    </rPh>
    <phoneticPr fontId="1"/>
  </si>
  <si>
    <t>参加種目</t>
    <rPh sb="0" eb="2">
      <t>サンカ</t>
    </rPh>
    <rPh sb="2" eb="4">
      <t>シュモク</t>
    </rPh>
    <phoneticPr fontId="1"/>
  </si>
  <si>
    <t>障害区分①</t>
    <rPh sb="0" eb="2">
      <t>ショウガイ</t>
    </rPh>
    <rPh sb="2" eb="4">
      <t>クブン</t>
    </rPh>
    <phoneticPr fontId="1"/>
  </si>
  <si>
    <t>障害区分②</t>
    <rPh sb="0" eb="2">
      <t>ショウガイ</t>
    </rPh>
    <rPh sb="2" eb="4">
      <t>クブン</t>
    </rPh>
    <phoneticPr fontId="1"/>
  </si>
  <si>
    <t>障害区分③</t>
    <rPh sb="0" eb="2">
      <t>ショウガイ</t>
    </rPh>
    <rPh sb="2" eb="4">
      <t>クブン</t>
    </rPh>
    <phoneticPr fontId="1"/>
  </si>
  <si>
    <t>年齢区分</t>
    <rPh sb="0" eb="2">
      <t>ネンレイ</t>
    </rPh>
    <rPh sb="2" eb="4">
      <t>クブン</t>
    </rPh>
    <phoneticPr fontId="1"/>
  </si>
  <si>
    <t>過去の
参加回数</t>
    <rPh sb="0" eb="2">
      <t>カコ</t>
    </rPh>
    <rPh sb="4" eb="6">
      <t>サンカ</t>
    </rPh>
    <rPh sb="6" eb="8">
      <t>カイスウ</t>
    </rPh>
    <phoneticPr fontId="1"/>
  </si>
  <si>
    <t>車椅子</t>
    <rPh sb="0" eb="3">
      <t>クルマイス</t>
    </rPh>
    <phoneticPr fontId="1"/>
  </si>
  <si>
    <t>介護者</t>
    <rPh sb="0" eb="2">
      <t>カイゴ</t>
    </rPh>
    <rPh sb="2" eb="3">
      <t>シャ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</si>
  <si>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</si>
  <si>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</si>
  <si>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利用あり</t>
    <rPh sb="0" eb="2">
      <t>リヨウ</t>
    </rPh>
    <phoneticPr fontId="1"/>
  </si>
  <si>
    <t>同伴あり</t>
    <rPh sb="0" eb="1">
      <t>ドウ</t>
    </rPh>
    <rPh sb="1" eb="2">
      <t>トモ</t>
    </rPh>
    <phoneticPr fontId="1"/>
  </si>
  <si>
    <t>男</t>
    <rPh sb="0" eb="1">
      <t>ダン</t>
    </rPh>
    <phoneticPr fontId="1"/>
  </si>
  <si>
    <t>右</t>
    <rPh sb="0" eb="1">
      <t>ミギ</t>
    </rPh>
    <phoneticPr fontId="1"/>
  </si>
  <si>
    <t>参加しない</t>
    <rPh sb="0" eb="2">
      <t>サンカ</t>
    </rPh>
    <phoneticPr fontId="1"/>
  </si>
  <si>
    <t>知的障害</t>
    <rPh sb="0" eb="2">
      <t>チテキ</t>
    </rPh>
    <rPh sb="2" eb="4">
      <t>ショウガイ</t>
    </rPh>
    <phoneticPr fontId="1"/>
  </si>
  <si>
    <t>一　般</t>
    <rPh sb="0" eb="1">
      <t>イチ</t>
    </rPh>
    <rPh sb="2" eb="3">
      <t>パン</t>
    </rPh>
    <phoneticPr fontId="1"/>
  </si>
  <si>
    <t>レディース・スタンディング</t>
    <phoneticPr fontId="1"/>
  </si>
  <si>
    <t>女</t>
    <rPh sb="0" eb="1">
      <t>ジョ</t>
    </rPh>
    <phoneticPr fontId="1"/>
  </si>
  <si>
    <t>レディース・シティング</t>
    <phoneticPr fontId="1"/>
  </si>
  <si>
    <t>メンズ・スタンディング</t>
    <phoneticPr fontId="1"/>
  </si>
  <si>
    <t>メンズ・シティング</t>
    <phoneticPr fontId="1"/>
  </si>
  <si>
    <t>同行者のため参加できない</t>
    <rPh sb="0" eb="3">
      <t>ドウコウシャ</t>
    </rPh>
    <rPh sb="6" eb="8">
      <t>サンカ</t>
    </rPh>
    <phoneticPr fontId="1"/>
  </si>
  <si>
    <t>肢体不自由</t>
    <rPh sb="0" eb="2">
      <t>シタイ</t>
    </rPh>
    <rPh sb="2" eb="5">
      <t>フジユウ</t>
    </rPh>
    <phoneticPr fontId="1"/>
  </si>
  <si>
    <t>○</t>
  </si>
  <si>
    <t>団　体</t>
    <rPh sb="0" eb="1">
      <t>ダン</t>
    </rPh>
    <rPh sb="2" eb="3">
      <t>カラダ</t>
    </rPh>
    <phoneticPr fontId="1"/>
  </si>
  <si>
    <t>団体の同行者</t>
    <rPh sb="0" eb="1">
      <t>ダン</t>
    </rPh>
    <rPh sb="1" eb="2">
      <t>カラダ</t>
    </rPh>
    <rPh sb="3" eb="6">
      <t>ドウコウシャ</t>
    </rPh>
    <phoneticPr fontId="1"/>
  </si>
  <si>
    <t>○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</si>
  <si>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</si>
  <si>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</si>
  <si>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</si>
  <si>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左</t>
    <rPh sb="0" eb="1">
      <t>ヒダリ</t>
    </rPh>
    <phoneticPr fontId="1"/>
  </si>
  <si>
    <t>高齢者</t>
    <rPh sb="0" eb="3">
      <t>コウレイシャ</t>
    </rPh>
    <phoneticPr fontId="1"/>
  </si>
  <si>
    <t>団体同行者</t>
    <rPh sb="0" eb="2">
      <t>ダンタイ</t>
    </rPh>
    <rPh sb="2" eb="5">
      <t>ドウコウシャ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</si>
  <si>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</si>
  <si>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</si>
  <si>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</si>
  <si>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</si>
  <si>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視覚・聴覚障害</t>
    <rPh sb="0" eb="2">
      <t>シカク</t>
    </rPh>
    <rPh sb="3" eb="5">
      <t>チョウカク</t>
    </rPh>
    <rPh sb="5" eb="7">
      <t>ショウガイ</t>
    </rPh>
    <phoneticPr fontId="1"/>
  </si>
  <si>
    <t>例</t>
    <rPh sb="0" eb="1">
      <t>レイ</t>
    </rPh>
    <phoneticPr fontId="1"/>
  </si>
  <si>
    <t>メンズ・スタンディング</t>
  </si>
  <si>
    <t>ディスリート・セブン</t>
  </si>
  <si>
    <t>ふりがな</t>
    <phoneticPr fontId="1"/>
  </si>
  <si>
    <t>PCﾒｰﾙｱﾄﾞﾚｽ</t>
    <phoneticPr fontId="1"/>
  </si>
  <si>
    <t>住　　所</t>
    <rPh sb="0" eb="1">
      <t>ジュウ</t>
    </rPh>
    <rPh sb="3" eb="4">
      <t>ショ</t>
    </rPh>
    <phoneticPr fontId="1"/>
  </si>
  <si>
    <t>主催者が用意した椅子</t>
    <rPh sb="0" eb="3">
      <t>シュサイシャ</t>
    </rPh>
    <rPh sb="4" eb="6">
      <t>ヨウイ</t>
    </rPh>
    <rPh sb="8" eb="10">
      <t>イス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</si>
  <si>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</si>
  <si>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申込者携帯電話</t>
    <rPh sb="0" eb="2">
      <t>モウシコミ</t>
    </rPh>
    <rPh sb="2" eb="3">
      <t>シャ</t>
    </rPh>
    <rPh sb="3" eb="5">
      <t>ケイタイ</t>
    </rPh>
    <rPh sb="5" eb="7">
      <t>デンワ</t>
    </rPh>
    <phoneticPr fontId="1"/>
  </si>
  <si>
    <t>コーチ</t>
    <phoneticPr fontId="1"/>
  </si>
  <si>
    <t>ディスリート・ファイブ</t>
    <phoneticPr fontId="1"/>
  </si>
  <si>
    <t>ディスリート・セブン</t>
    <phoneticPr fontId="1"/>
  </si>
  <si>
    <t>○</t>
    <phoneticPr fontId="1"/>
  </si>
  <si>
    <t>注文する</t>
    <rPh sb="0" eb="2">
      <t>チュウモン</t>
    </rPh>
    <phoneticPr fontId="1"/>
  </si>
  <si>
    <t>注文しない</t>
    <rPh sb="0" eb="2">
      <t>チュウモン</t>
    </rPh>
    <phoneticPr fontId="1"/>
  </si>
  <si>
    <t>駒沢　太郎</t>
    <rPh sb="0" eb="2">
      <t>こまざわ</t>
    </rPh>
    <rPh sb="3" eb="5">
      <t>たろう</t>
    </rPh>
    <phoneticPr fontId="1" type="Hiragana"/>
  </si>
  <si>
    <t>ふりがな</t>
    <phoneticPr fontId="1" type="Hiragana"/>
  </si>
  <si>
    <t>ディスタンス</t>
    <phoneticPr fontId="1"/>
  </si>
  <si>
    <t>アキュラシー</t>
    <phoneticPr fontId="1"/>
  </si>
  <si>
    <t>レディース・スタンディング</t>
    <phoneticPr fontId="1"/>
  </si>
  <si>
    <t>レディース・シティング</t>
    <phoneticPr fontId="1"/>
  </si>
  <si>
    <t>メンズ・スタンディング</t>
    <phoneticPr fontId="1"/>
  </si>
  <si>
    <t>メンズ・シティング</t>
    <phoneticPr fontId="1"/>
  </si>
  <si>
    <t>ディスリート・ファイブ</t>
    <phoneticPr fontId="1"/>
  </si>
  <si>
    <t>ディスリート・セブン</t>
    <phoneticPr fontId="1"/>
  </si>
  <si>
    <t>様式Ⅰ</t>
    <rPh sb="0" eb="2">
      <t>ヨウシキ</t>
    </rPh>
    <phoneticPr fontId="1"/>
  </si>
  <si>
    <t>お願い</t>
    <rPh sb="1" eb="2">
      <t>ネガ</t>
    </rPh>
    <phoneticPr fontId="1"/>
  </si>
  <si>
    <t>保護者等の承諾事項</t>
    <rPh sb="0" eb="3">
      <t>ホゴシャ</t>
    </rPh>
    <rPh sb="3" eb="4">
      <t>ナド</t>
    </rPh>
    <rPh sb="5" eb="7">
      <t>ショウダク</t>
    </rPh>
    <rPh sb="7" eb="9">
      <t>ジコウ</t>
    </rPh>
    <phoneticPr fontId="1"/>
  </si>
  <si>
    <t>参加者が競技会において、対人傷害・対物傷害・自損等が発生した場合、</t>
    <rPh sb="0" eb="3">
      <t>サンカシャ</t>
    </rPh>
    <rPh sb="4" eb="7">
      <t>キョウギカイ</t>
    </rPh>
    <rPh sb="12" eb="14">
      <t>タイジン</t>
    </rPh>
    <rPh sb="14" eb="16">
      <t>ショウガイ</t>
    </rPh>
    <rPh sb="17" eb="19">
      <t>タイブツ</t>
    </rPh>
    <rPh sb="19" eb="21">
      <t>ショウガイ</t>
    </rPh>
    <rPh sb="22" eb="24">
      <t>ジソン</t>
    </rPh>
    <rPh sb="24" eb="25">
      <t>ナド</t>
    </rPh>
    <rPh sb="26" eb="28">
      <t>ハッセイ</t>
    </rPh>
    <rPh sb="30" eb="32">
      <t>バアイ</t>
    </rPh>
    <phoneticPr fontId="1"/>
  </si>
  <si>
    <t>主催者と協力して解決にあたります。</t>
    <rPh sb="0" eb="3">
      <t>シュサイシャ</t>
    </rPh>
    <rPh sb="4" eb="6">
      <t>キョウリョク</t>
    </rPh>
    <rPh sb="8" eb="10">
      <t>カイケツ</t>
    </rPh>
    <phoneticPr fontId="1"/>
  </si>
  <si>
    <t>参加者の健康・疾病・情緒の状態を勘案して、当方の責任にて判断し参加いたします。</t>
    <rPh sb="0" eb="3">
      <t>サンカシャ</t>
    </rPh>
    <rPh sb="4" eb="6">
      <t>ケンコウ</t>
    </rPh>
    <rPh sb="7" eb="9">
      <t>シッペイ</t>
    </rPh>
    <rPh sb="10" eb="12">
      <t>ジョウチョ</t>
    </rPh>
    <rPh sb="13" eb="15">
      <t>ジョウタイ</t>
    </rPh>
    <rPh sb="16" eb="18">
      <t>カンアン</t>
    </rPh>
    <rPh sb="21" eb="23">
      <t>トウホウ</t>
    </rPh>
    <rPh sb="24" eb="26">
      <t>セキニン</t>
    </rPh>
    <rPh sb="28" eb="30">
      <t>ハンダン</t>
    </rPh>
    <rPh sb="31" eb="33">
      <t>サンカ</t>
    </rPh>
    <phoneticPr fontId="1"/>
  </si>
  <si>
    <t>参加者の競技会状況がマスコミ等に用いられる場合には、了承し協力いたします。</t>
    <rPh sb="0" eb="3">
      <t>サンカシャ</t>
    </rPh>
    <rPh sb="4" eb="7">
      <t>キョウギカイ</t>
    </rPh>
    <rPh sb="7" eb="9">
      <t>ジョウキョウ</t>
    </rPh>
    <rPh sb="14" eb="15">
      <t>ナド</t>
    </rPh>
    <rPh sb="16" eb="17">
      <t>モチ</t>
    </rPh>
    <rPh sb="21" eb="23">
      <t>バアイ</t>
    </rPh>
    <rPh sb="26" eb="28">
      <t>リョウショウ</t>
    </rPh>
    <rPh sb="29" eb="31">
      <t>キョウリョク</t>
    </rPh>
    <phoneticPr fontId="1"/>
  </si>
  <si>
    <t>　障害者選手１名のみのご参加は、事故防止等のためご遠慮ください。</t>
    <rPh sb="1" eb="4">
      <t>ショウガイシャ</t>
    </rPh>
    <rPh sb="4" eb="6">
      <t>センシュ</t>
    </rPh>
    <rPh sb="7" eb="8">
      <t>メイ</t>
    </rPh>
    <rPh sb="12" eb="14">
      <t>サンカ</t>
    </rPh>
    <rPh sb="16" eb="18">
      <t>ジコ</t>
    </rPh>
    <rPh sb="18" eb="20">
      <t>ボウシ</t>
    </rPh>
    <rPh sb="20" eb="21">
      <t>ナド</t>
    </rPh>
    <rPh sb="25" eb="27">
      <t>エンリョ</t>
    </rPh>
    <phoneticPr fontId="1"/>
  </si>
  <si>
    <t>　選手複数、又は同行者とご参加ください。</t>
    <rPh sb="1" eb="3">
      <t>センシュ</t>
    </rPh>
    <rPh sb="3" eb="5">
      <t>フクスウ</t>
    </rPh>
    <rPh sb="6" eb="7">
      <t>マタ</t>
    </rPh>
    <rPh sb="8" eb="11">
      <t>ドウコウシャ</t>
    </rPh>
    <rPh sb="13" eb="15">
      <t>サンカ</t>
    </rPh>
    <phoneticPr fontId="1"/>
  </si>
  <si>
    <t>以上の事項を承諾して、ここに参加申請いたします。</t>
    <rPh sb="0" eb="2">
      <t>イジョウ</t>
    </rPh>
    <rPh sb="3" eb="5">
      <t>ジコウ</t>
    </rPh>
    <rPh sb="6" eb="8">
      <t>ショウダク</t>
    </rPh>
    <rPh sb="14" eb="16">
      <t>サンカ</t>
    </rPh>
    <rPh sb="16" eb="18">
      <t>シンセイ</t>
    </rPh>
    <phoneticPr fontId="1"/>
  </si>
  <si>
    <t>氏名</t>
    <rPh sb="0" eb="2">
      <t>シメイ</t>
    </rPh>
    <phoneticPr fontId="1"/>
  </si>
  <si>
    <t>電話番号</t>
  </si>
  <si>
    <t>参 加 申 請 書</t>
    <rPh sb="0" eb="1">
      <t>サン</t>
    </rPh>
    <rPh sb="2" eb="3">
      <t>カ</t>
    </rPh>
    <rPh sb="4" eb="5">
      <t>サル</t>
    </rPh>
    <rPh sb="6" eb="7">
      <t>ショウ</t>
    </rPh>
    <rPh sb="8" eb="9">
      <t>ショ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</si>
  <si>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</si>
  <si>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住所</t>
    <rPh sb="0" eb="2">
      <t>ジュウショ</t>
    </rPh>
    <phoneticPr fontId="1"/>
  </si>
  <si>
    <t>都道府県名</t>
    <rPh sb="0" eb="4">
      <t>とどうふけん</t>
    </rPh>
    <rPh sb="4" eb="5">
      <t>めい</t>
    </rPh>
    <phoneticPr fontId="1" type="Hiragana"/>
  </si>
  <si>
    <t>月</t>
    <rPh sb="0" eb="1">
      <t>つき</t>
    </rPh>
    <phoneticPr fontId="1" type="Hiragana"/>
  </si>
  <si>
    <t>日</t>
    <rPh sb="0" eb="1">
      <t>ひ</t>
    </rPh>
    <phoneticPr fontId="1" type="Hiragana"/>
  </si>
  <si>
    <t>１．</t>
    <phoneticPr fontId="1"/>
  </si>
  <si>
    <t>〒</t>
    <phoneticPr fontId="1" type="Hiragana"/>
  </si>
  <si>
    <t>個人参加の場合は参加者氏名</t>
    <rPh sb="0" eb="2">
      <t>コジン</t>
    </rPh>
    <rPh sb="2" eb="4">
      <t>サンカ</t>
    </rPh>
    <rPh sb="5" eb="7">
      <t>バアイ</t>
    </rPh>
    <rPh sb="8" eb="11">
      <t>サンカシャ</t>
    </rPh>
    <rPh sb="11" eb="13">
      <t>シメイ</t>
    </rPh>
    <phoneticPr fontId="1"/>
  </si>
  <si>
    <t>団体参加の場合は団体名</t>
    <rPh sb="0" eb="2">
      <t>ダンタイ</t>
    </rPh>
    <rPh sb="2" eb="4">
      <t>サンカ</t>
    </rPh>
    <rPh sb="5" eb="7">
      <t>バアイ</t>
    </rPh>
    <rPh sb="8" eb="10">
      <t>ダンタイ</t>
    </rPh>
    <rPh sb="10" eb="11">
      <t>メイ</t>
    </rPh>
    <phoneticPr fontId="1"/>
  </si>
  <si>
    <t>個人名または団体名</t>
    <rPh sb="0" eb="3">
      <t>コジンメイ</t>
    </rPh>
    <rPh sb="6" eb="8">
      <t>ダンタイ</t>
    </rPh>
    <rPh sb="8" eb="9">
      <t>メイ</t>
    </rPh>
    <phoneticPr fontId="1"/>
  </si>
  <si>
    <t>都道府県名以降</t>
    <rPh sb="0" eb="4">
      <t>とどうふけん</t>
    </rPh>
    <rPh sb="4" eb="5">
      <t>めい</t>
    </rPh>
    <rPh sb="5" eb="7">
      <t>いこう</t>
    </rPh>
    <phoneticPr fontId="1" type="Hiragana"/>
  </si>
  <si>
    <t>ありがとうございます。</t>
    <phoneticPr fontId="1"/>
  </si>
  <si>
    <t>参加申請書　様式Ⅰ</t>
    <rPh sb="0" eb="2">
      <t>サンカ</t>
    </rPh>
    <rPh sb="2" eb="5">
      <t>シンセイショ</t>
    </rPh>
    <rPh sb="6" eb="8">
      <t>ヨウシキ</t>
    </rPh>
    <phoneticPr fontId="1"/>
  </si>
  <si>
    <t>黄色で表示された項目について、入力してください。</t>
    <rPh sb="0" eb="2">
      <t>キイロ</t>
    </rPh>
    <rPh sb="3" eb="5">
      <t>ヒョウジ</t>
    </rPh>
    <rPh sb="8" eb="10">
      <t>コウモク</t>
    </rPh>
    <rPh sb="15" eb="17">
      <t>ニュウリョク</t>
    </rPh>
    <phoneticPr fontId="1"/>
  </si>
  <si>
    <t>①</t>
    <phoneticPr fontId="1"/>
  </si>
  <si>
    <t>②</t>
    <phoneticPr fontId="1"/>
  </si>
  <si>
    <t>団体情報　様式Ⅲ</t>
    <rPh sb="0" eb="2">
      <t>ダンタイ</t>
    </rPh>
    <rPh sb="2" eb="4">
      <t>ジョウホウ</t>
    </rPh>
    <rPh sb="5" eb="7">
      <t>ヨウシキ</t>
    </rPh>
    <phoneticPr fontId="1"/>
  </si>
  <si>
    <t>①</t>
    <phoneticPr fontId="1"/>
  </si>
  <si>
    <t>すべての項目に入力してください。</t>
    <rPh sb="4" eb="6">
      <t>コウモク</t>
    </rPh>
    <rPh sb="7" eb="9">
      <t>ニュウリョク</t>
    </rPh>
    <phoneticPr fontId="1"/>
  </si>
  <si>
    <t>参加申請書と同じ項目については、自動入力されます。</t>
    <rPh sb="0" eb="2">
      <t>サンカ</t>
    </rPh>
    <rPh sb="2" eb="5">
      <t>シンセイショ</t>
    </rPh>
    <rPh sb="6" eb="7">
      <t>オナ</t>
    </rPh>
    <rPh sb="8" eb="10">
      <t>コウモク</t>
    </rPh>
    <rPh sb="16" eb="18">
      <t>ジドウ</t>
    </rPh>
    <rPh sb="18" eb="20">
      <t>ニュウリョク</t>
    </rPh>
    <phoneticPr fontId="1"/>
  </si>
  <si>
    <t>③</t>
    <phoneticPr fontId="1"/>
  </si>
  <si>
    <t>選手情報　様式Ⅱ</t>
    <rPh sb="0" eb="2">
      <t>センシュ</t>
    </rPh>
    <rPh sb="2" eb="4">
      <t>ジョウホウ</t>
    </rPh>
    <rPh sb="5" eb="7">
      <t>ヨウシキ</t>
    </rPh>
    <phoneticPr fontId="1"/>
  </si>
  <si>
    <t>メールでの申込方法</t>
    <rPh sb="5" eb="7">
      <t>モウシコミ</t>
    </rPh>
    <rPh sb="7" eb="9">
      <t>ホウホウ</t>
    </rPh>
    <phoneticPr fontId="1"/>
  </si>
  <si>
    <t>「ふりがな」は「氏名」を打ち込むと自動入力されますが、</t>
    <rPh sb="8" eb="10">
      <t>シメイ</t>
    </rPh>
    <rPh sb="12" eb="13">
      <t>ウ</t>
    </rPh>
    <rPh sb="14" eb="15">
      <t>コ</t>
    </rPh>
    <rPh sb="17" eb="19">
      <t>ジドウ</t>
    </rPh>
    <rPh sb="19" eb="21">
      <t>ニュウリョク</t>
    </rPh>
    <phoneticPr fontId="1"/>
  </si>
  <si>
    <t>違っていたら、直接入力してください。</t>
    <rPh sb="7" eb="8">
      <t>チョク</t>
    </rPh>
    <rPh sb="8" eb="9">
      <t>セツ</t>
    </rPh>
    <rPh sb="9" eb="11">
      <t>ニュウリョク</t>
    </rPh>
    <phoneticPr fontId="1"/>
  </si>
  <si>
    <t>「性別」、「利き腕」、「種目」、「障害区分」等は、</t>
    <rPh sb="1" eb="3">
      <t>セイベツ</t>
    </rPh>
    <rPh sb="6" eb="7">
      <t>キ</t>
    </rPh>
    <rPh sb="8" eb="9">
      <t>ウデ</t>
    </rPh>
    <rPh sb="12" eb="14">
      <t>シュモク</t>
    </rPh>
    <rPh sb="17" eb="19">
      <t>ショウガイ</t>
    </rPh>
    <rPh sb="19" eb="21">
      <t>クブン</t>
    </rPh>
    <rPh sb="22" eb="23">
      <t>ナド</t>
    </rPh>
    <phoneticPr fontId="1"/>
  </si>
  <si>
    <t>当てはまるものを選んでください。</t>
    <rPh sb="0" eb="1">
      <t>ア</t>
    </rPh>
    <rPh sb="8" eb="9">
      <t>エラ</t>
    </rPh>
    <phoneticPr fontId="1"/>
  </si>
  <si>
    <t>全日本障害者・高齢者フライングディスク競技大会にお申込みいただき</t>
    <rPh sb="0" eb="3">
      <t>ゼンニホン</t>
    </rPh>
    <rPh sb="3" eb="6">
      <t>ショウガイシャ</t>
    </rPh>
    <rPh sb="7" eb="10">
      <t>コウレイシャ</t>
    </rPh>
    <rPh sb="19" eb="21">
      <t>キョウギ</t>
    </rPh>
    <rPh sb="21" eb="23">
      <t>タイカイ</t>
    </rPh>
    <rPh sb="25" eb="27">
      <t>モウシコ</t>
    </rPh>
    <phoneticPr fontId="1"/>
  </si>
  <si>
    <t>エントリーの受付</t>
    <rPh sb="6" eb="8">
      <t>ウケツケ</t>
    </rPh>
    <phoneticPr fontId="1"/>
  </si>
  <si>
    <t>①</t>
    <phoneticPr fontId="1"/>
  </si>
  <si>
    <t>それでは、駒沢でお会いしましょう！</t>
    <rPh sb="5" eb="7">
      <t>コマザワ</t>
    </rPh>
    <rPh sb="9" eb="10">
      <t>ア</t>
    </rPh>
    <phoneticPr fontId="1"/>
  </si>
  <si>
    <t>２．</t>
    <phoneticPr fontId="1" type="Hiragana"/>
  </si>
  <si>
    <t>３．</t>
    <phoneticPr fontId="1" type="Hiragana"/>
  </si>
  <si>
    <t>　今後の参考にさせていただきます。</t>
    <rPh sb="1" eb="3">
      <t>コンゴ</t>
    </rPh>
    <rPh sb="4" eb="6">
      <t>サンコウ</t>
    </rPh>
    <phoneticPr fontId="1"/>
  </si>
  <si>
    <t>メール送信はクリック</t>
  </si>
  <si>
    <t>送信先：日本障害者フライングディスク連盟</t>
    <rPh sb="0" eb="2">
      <t>ソウシン</t>
    </rPh>
    <rPh sb="2" eb="3">
      <t>サキ</t>
    </rPh>
    <rPh sb="4" eb="6">
      <t>ニホン</t>
    </rPh>
    <rPh sb="6" eb="9">
      <t>ショウガイシャ</t>
    </rPh>
    <rPh sb="18" eb="20">
      <t>レンメイ</t>
    </rPh>
    <phoneticPr fontId="1"/>
  </si>
  <si>
    <t>※メールでの申込について、感想やご意見を自由にご記入ください。</t>
    <rPh sb="6" eb="8">
      <t>モウシコミ</t>
    </rPh>
    <rPh sb="13" eb="15">
      <t>カンソウ</t>
    </rPh>
    <rPh sb="17" eb="19">
      <t>イケン</t>
    </rPh>
    <rPh sb="20" eb="22">
      <t>ジユウ</t>
    </rPh>
    <rPh sb="24" eb="26">
      <t>キニュウ</t>
    </rPh>
    <phoneticPr fontId="1"/>
  </si>
  <si>
    <t>メールでの参加申込みを受け付けます。</t>
    <rPh sb="5" eb="7">
      <t>サンカ</t>
    </rPh>
    <rPh sb="7" eb="9">
      <t>モウシコ</t>
    </rPh>
    <rPh sb="11" eb="12">
      <t>ウ</t>
    </rPh>
    <rPh sb="13" eb="14">
      <t>ツ</t>
    </rPh>
    <phoneticPr fontId="1"/>
  </si>
  <si>
    <t>次の手順に従い、もれのないようにご入力いただきますよう、お願いいたします。</t>
    <rPh sb="0" eb="1">
      <t>ツギ</t>
    </rPh>
    <rPh sb="2" eb="4">
      <t>テジュン</t>
    </rPh>
    <rPh sb="5" eb="6">
      <t>シタガ</t>
    </rPh>
    <phoneticPr fontId="1"/>
  </si>
  <si>
    <t>メール送信の際は、件名を</t>
    <rPh sb="3" eb="5">
      <t>ソウシン</t>
    </rPh>
    <rPh sb="6" eb="7">
      <t>サイ</t>
    </rPh>
    <rPh sb="9" eb="11">
      <t>ケンメイ</t>
    </rPh>
    <phoneticPr fontId="1"/>
  </si>
  <si>
    <t>当日支払い合計</t>
    <rPh sb="0" eb="4">
      <t>トウジツシハラ</t>
    </rPh>
    <rPh sb="5" eb="7">
      <t>ゴウケイ</t>
    </rPh>
    <phoneticPr fontId="1"/>
  </si>
  <si>
    <t>2025年</t>
    <rPh sb="4" eb="5">
      <t>ネン</t>
    </rPh>
    <phoneticPr fontId="1"/>
  </si>
  <si>
    <t>第２６回 全日本障害者・高齢者フライングディスク競技大会参加申込書（メール送信用）</t>
    <rPh sb="0" eb="1">
      <t>ダイ</t>
    </rPh>
    <rPh sb="3" eb="4">
      <t>カイ</t>
    </rPh>
    <rPh sb="5" eb="8">
      <t>ゼンニホン</t>
    </rPh>
    <rPh sb="24" eb="26">
      <t>キョウギ</t>
    </rPh>
    <rPh sb="26" eb="28">
      <t>タイカイ</t>
    </rPh>
    <rPh sb="28" eb="30">
      <t>サンカ</t>
    </rPh>
    <rPh sb="30" eb="33">
      <t>モウシコミショ</t>
    </rPh>
    <rPh sb="37" eb="39">
      <t>ソウシン</t>
    </rPh>
    <rPh sb="39" eb="40">
      <t>ヨウ</t>
    </rPh>
    <phoneticPr fontId="1"/>
  </si>
  <si>
    <t>ここで終わりです</t>
    <rPh sb="3" eb="4">
      <t>オ</t>
    </rPh>
    <phoneticPr fontId="1"/>
  </si>
  <si>
    <t>最後まで入力してください</t>
    <rPh sb="0" eb="2">
      <t>サイゴ</t>
    </rPh>
    <rPh sb="4" eb="6">
      <t>ニュウリョク</t>
    </rPh>
    <phoneticPr fontId="1"/>
  </si>
  <si>
    <r>
      <t>「26回大会申込　○○○○（団体・個人名）」</t>
    </r>
    <r>
      <rPr>
        <sz val="14"/>
        <rFont val="BIZ UDゴシック"/>
        <family val="3"/>
        <charset val="128"/>
      </rPr>
      <t>と入力してください。</t>
    </r>
    <rPh sb="3" eb="4">
      <t>カイ</t>
    </rPh>
    <rPh sb="4" eb="6">
      <t>タイカイ</t>
    </rPh>
    <rPh sb="6" eb="8">
      <t>モウシコミ</t>
    </rPh>
    <rPh sb="14" eb="16">
      <t>ダンタイ</t>
    </rPh>
    <rPh sb="17" eb="19">
      <t>コジン</t>
    </rPh>
    <rPh sb="19" eb="20">
      <t>メイ</t>
    </rPh>
    <rPh sb="23" eb="25">
      <t>ニュウリョク</t>
    </rPh>
    <phoneticPr fontId="1"/>
  </si>
  <si>
    <t>第２６回　全日本障害者・高齢者フライングディスク競技大会</t>
    <rPh sb="0" eb="1">
      <t>ダイ</t>
    </rPh>
    <rPh sb="3" eb="4">
      <t>カイ</t>
    </rPh>
    <rPh sb="5" eb="8">
      <t>ゼンニホン</t>
    </rPh>
    <rPh sb="8" eb="11">
      <t>ショウガイシャ</t>
    </rPh>
    <rPh sb="12" eb="15">
      <t>コウレイシャ</t>
    </rPh>
    <rPh sb="24" eb="26">
      <t>キョウギ</t>
    </rPh>
    <rPh sb="26" eb="28">
      <t>タイカイ</t>
    </rPh>
    <phoneticPr fontId="1"/>
  </si>
  <si>
    <t>②</t>
    <phoneticPr fontId="1"/>
  </si>
  <si>
    <t>すべての書類に入力したら、ホームページの問い合わせホーム、または</t>
    <rPh sb="20" eb="21">
      <t>ト</t>
    </rPh>
    <rPh sb="22" eb="23">
      <t>ア</t>
    </rPh>
    <phoneticPr fontId="1"/>
  </si>
  <si>
    <t>上記の日本連盟宛に送信してください。</t>
    <phoneticPr fontId="1"/>
  </si>
  <si>
    <t>大会本部で申込を確認次第、受付完了の旨をメールにてお知らせします。</t>
    <rPh sb="0" eb="4">
      <t>タイカイホンブ</t>
    </rPh>
    <rPh sb="5" eb="7">
      <t>モウシコミ</t>
    </rPh>
    <rPh sb="8" eb="12">
      <t>カクニンシダイ</t>
    </rPh>
    <rPh sb="13" eb="15">
      <t>ウケツケ</t>
    </rPh>
    <rPh sb="15" eb="17">
      <t>カンリョウ</t>
    </rPh>
    <rPh sb="18" eb="19">
      <t>ムネ</t>
    </rPh>
    <rPh sb="26" eb="27">
      <t>シ</t>
    </rPh>
    <phoneticPr fontId="1"/>
  </si>
  <si>
    <t>メール送信後４日以上返信がない場合はお問い合わせください。</t>
    <rPh sb="3" eb="6">
      <t>ソウシンゴ</t>
    </rPh>
    <rPh sb="7" eb="8">
      <t>ニチ</t>
    </rPh>
    <rPh sb="8" eb="10">
      <t>イジョウ</t>
    </rPh>
    <rPh sb="10" eb="12">
      <t>ヘンシン</t>
    </rPh>
    <rPh sb="15" eb="17">
      <t>バアイ</t>
    </rPh>
    <rPh sb="19" eb="20">
      <t>ト</t>
    </rPh>
    <rPh sb="21" eb="22">
      <t>ア</t>
    </rPh>
    <phoneticPr fontId="1"/>
  </si>
  <si>
    <t>参加費や弁当代の事前徴収はいたしません。当日受付にてお支払いください。</t>
    <rPh sb="0" eb="3">
      <t>サンカヒ</t>
    </rPh>
    <rPh sb="4" eb="6">
      <t>ベントウ</t>
    </rPh>
    <rPh sb="6" eb="7">
      <t>ダイ</t>
    </rPh>
    <rPh sb="10" eb="12">
      <t>チョウシュウ</t>
    </rPh>
    <phoneticPr fontId="1"/>
  </si>
  <si>
    <t>小･中型バス</t>
    <rPh sb="0" eb="1">
      <t>コ</t>
    </rPh>
    <rPh sb="2" eb="4">
      <t>チュウガタ</t>
    </rPh>
    <phoneticPr fontId="1"/>
  </si>
  <si>
    <t>普通車</t>
    <rPh sb="0" eb="3">
      <t>フツウシャ</t>
    </rPh>
    <phoneticPr fontId="1"/>
  </si>
  <si>
    <t>大型バス</t>
    <rPh sb="0" eb="2">
      <t>オオガタ</t>
    </rPh>
    <phoneticPr fontId="1"/>
  </si>
  <si>
    <t>選手氏名</t>
    <rPh sb="0" eb="2">
      <t>センシュ</t>
    </rPh>
    <rPh sb="2" eb="4">
      <t>シメイ</t>
    </rPh>
    <phoneticPr fontId="1"/>
  </si>
  <si>
    <t>時点の</t>
    <rPh sb="0" eb="2">
      <t>じてん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</si>
</sst>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\j\f\fd"/>
    <numFmt numFmtId="177" formatCode="yyyy/m/d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name val="BIZ UDゴシック"/>
      <family val="3"/>
      <charset val="128"/>
    </font>
    <font>
      <b/>
      <sz val="12"/>
      <color indexed="9"/>
      <name val="BIZ UDゴシック"/>
      <family val="3"/>
      <charset val="128"/>
    </font>
    <font>
      <b/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u/>
      <sz val="16"/>
      <name val="BIZ UDゴシック"/>
      <family val="3"/>
      <charset val="128"/>
    </font>
    <font>
      <u/>
      <sz val="11"/>
      <color indexed="12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u/>
      <sz val="14"/>
      <color indexed="12"/>
      <name val="BIZ UDゴシック"/>
      <family val="3"/>
      <charset val="128"/>
    </font>
    <font>
      <u val="double"/>
      <sz val="14"/>
      <name val="BIZ UDゴシック"/>
      <family val="3"/>
      <charset val="128"/>
    </font>
    <font>
      <u/>
      <sz val="12"/>
      <color indexed="12"/>
      <name val="BIZ UDゴシック"/>
      <family val="3"/>
      <charset val="128"/>
    </font>
    <font>
      <vertAlign val="subscript"/>
      <sz val="14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 val="double"/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7" fontId="5" fillId="0" borderId="5" xfId="0" applyNumberFormat="1" applyFont="1" applyBorder="1" applyAlignment="1">
      <alignment horizontal="center" vertical="center" shrinkToFit="1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5" fillId="0" borderId="0" xfId="1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9" fillId="2" borderId="2" xfId="0" applyFont="1" applyFill="1" applyBorder="1">
      <alignment vertical="center"/>
    </xf>
    <xf numFmtId="0" fontId="13" fillId="2" borderId="10" xfId="0" applyFont="1" applyFill="1" applyBorder="1" applyAlignment="1">
      <alignment vertical="center" shrinkToFit="1"/>
    </xf>
    <xf numFmtId="0" fontId="13" fillId="2" borderId="11" xfId="0" applyFont="1" applyFill="1" applyBorder="1" applyAlignment="1">
      <alignment vertical="center" shrinkToFit="1"/>
    </xf>
    <xf numFmtId="0" fontId="20" fillId="0" borderId="0" xfId="1" applyFont="1" applyAlignment="1" applyProtection="1">
      <alignment vertical="center"/>
    </xf>
    <xf numFmtId="176" fontId="20" fillId="0" borderId="0" xfId="1" applyNumberFormat="1" applyFont="1" applyAlignment="1" applyProtection="1">
      <alignment vertical="center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11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11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49" fontId="6" fillId="0" borderId="17" xfId="0" applyNumberFormat="1" applyFont="1" applyBorder="1">
      <alignment vertical="center"/>
    </xf>
    <xf numFmtId="0" fontId="5" fillId="0" borderId="0" xfId="0" applyFont="1" applyAlignment="1">
      <alignment vertical="center" shrinkToFit="1"/>
    </xf>
    <xf numFmtId="0" fontId="6" fillId="0" borderId="16" xfId="0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0" applyFont="1">
      <alignment vertical="center"/>
    </xf>
    <xf numFmtId="0" fontId="13" fillId="4" borderId="15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3" fillId="4" borderId="18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1" fontId="22" fillId="3" borderId="10" xfId="1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vertical="center" shrinkToFit="1"/>
    </xf>
    <xf numFmtId="0" fontId="5" fillId="4" borderId="11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4" borderId="1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4" borderId="15" xfId="0" applyFont="1" applyFill="1" applyBorder="1" applyAlignment="1">
      <alignment vertical="center" shrinkToFit="1"/>
    </xf>
    <xf numFmtId="0" fontId="5" fillId="4" borderId="12" xfId="0" applyFont="1" applyFill="1" applyBorder="1" applyAlignment="1">
      <alignment vertical="center" shrinkToFit="1"/>
    </xf>
    <xf numFmtId="0" fontId="5" fillId="4" borderId="3" xfId="0" applyFont="1" applyFill="1" applyBorder="1" applyAlignment="1">
      <alignment vertical="center" shrinkToFit="1"/>
    </xf>
    <xf numFmtId="0" fontId="5" fillId="4" borderId="16" xfId="0" applyFont="1" applyFill="1" applyBorder="1" applyAlignment="1">
      <alignment vertical="center" shrinkToFit="1"/>
    </xf>
    <xf numFmtId="0" fontId="5" fillId="4" borderId="13" xfId="0" applyFont="1" applyFill="1" applyBorder="1" applyAlignment="1">
      <alignment vertical="center" shrinkToFit="1"/>
    </xf>
    <xf numFmtId="0" fontId="5" fillId="4" borderId="14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>
      <alignment vertical="center"/>
    </xf>
    <xf numFmtId="0" fontId="1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4" borderId="2" xfId="0" quotePrefix="1" applyFont="1" applyFill="1" applyBorder="1">
      <alignment vertical="center"/>
    </xf>
    <xf numFmtId="0" fontId="18" fillId="0" borderId="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shrinkToFit="1"/>
    </xf>
    <xf numFmtId="0" fontId="15" fillId="4" borderId="2" xfId="1" applyFont="1" applyFill="1" applyBorder="1" applyAlignment="1" applyProtection="1">
      <alignment horizontal="center" vertical="center"/>
    </xf>
    <xf numFmtId="0" fontId="24" fillId="0" borderId="2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1" xfId="0" applyFont="1" applyBorder="1">
      <alignment vertical="center"/>
    </xf>
    <xf numFmtId="5" fontId="24" fillId="0" borderId="2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7" tint="0.59996337778862885"/>
      </font>
    </dxf>
    <dxf>
      <font>
        <color theme="7" tint="0.59996337778862885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38</xdr:row>
      <xdr:rowOff>0</xdr:rowOff>
    </xdr:from>
    <xdr:to>
      <xdr:col>24</xdr:col>
      <xdr:colOff>123824</xdr:colOff>
      <xdr:row>41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E1CC51-0928-C50D-C81D-FDD279CFEF06}"/>
            </a:ext>
          </a:extLst>
        </xdr:cNvPr>
        <xdr:cNvSpPr/>
      </xdr:nvSpPr>
      <xdr:spPr>
        <a:xfrm>
          <a:off x="352424" y="7734300"/>
          <a:ext cx="6429375" cy="838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76200</xdr:colOff>
      <xdr:row>0</xdr:row>
      <xdr:rowOff>89823</xdr:rowOff>
    </xdr:from>
    <xdr:to>
      <xdr:col>9</xdr:col>
      <xdr:colOff>142875</xdr:colOff>
      <xdr:row>4</xdr:row>
      <xdr:rowOff>157827</xdr:rowOff>
    </xdr:to>
    <xdr:pic>
      <xdr:nvPicPr>
        <xdr:cNvPr id="9269" name="図 4">
          <a:extLst>
            <a:ext uri="{FF2B5EF4-FFF2-40B4-BE49-F238E27FC236}">
              <a16:creationId xmlns:a16="http://schemas.microsoft.com/office/drawing/2014/main" id="{A3258017-C1EF-BC9D-B0DB-46DA15A6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89823"/>
          <a:ext cx="2581275" cy="1020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40094</xdr:rowOff>
    </xdr:from>
    <xdr:to>
      <xdr:col>9</xdr:col>
      <xdr:colOff>9525</xdr:colOff>
      <xdr:row>3</xdr:row>
      <xdr:rowOff>226606</xdr:rowOff>
    </xdr:to>
    <xdr:pic>
      <xdr:nvPicPr>
        <xdr:cNvPr id="7208" name="図 2">
          <a:extLst>
            <a:ext uri="{FF2B5EF4-FFF2-40B4-BE49-F238E27FC236}">
              <a16:creationId xmlns:a16="http://schemas.microsoft.com/office/drawing/2014/main" id="{34E6C4DE-20FF-3CD0-007C-21402DACB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40094"/>
          <a:ext cx="2495550" cy="986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jffd.jp" TargetMode="External"/><Relationship Id="rId1" Type="http://schemas.openxmlformats.org/officeDocument/2006/relationships/hyperlink" Target="mailto:jffd.tokyo1989@peace.ocn.ne.jp?cc=ikeshu515@yahoo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2"/>
  <sheetViews>
    <sheetView showGridLines="0" tabSelected="1" zoomScaleNormal="100" zoomScaleSheetLayoutView="100" workbookViewId="0">
      <selection activeCell="A7" sqref="A7"/>
    </sheetView>
  </sheetViews>
  <sheetFormatPr defaultColWidth="3.625" defaultRowHeight="18.75" x14ac:dyDescent="0.15"/>
  <cols>
    <col min="1" max="1" width="3.625" style="1"/>
    <col min="2" max="2" width="4" style="1" bestFit="1" customWidth="1"/>
    <col min="3" max="16384" width="3.625" style="1"/>
  </cols>
  <sheetData>
    <row r="1" spans="1:28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71">
        <f>'団体情報　様式Ⅲ'!$I$7</f>
        <v>0</v>
      </c>
      <c r="L1" s="69">
        <f>'団体情報　様式Ⅲ'!$I$7</f>
        <v>0</v>
      </c>
      <c r="M1" s="69"/>
      <c r="N1" s="69"/>
      <c r="O1" s="69"/>
      <c r="P1" s="70"/>
      <c r="Q1" s="28"/>
      <c r="R1" s="28"/>
      <c r="S1" s="28"/>
      <c r="T1" s="28"/>
      <c r="U1" s="28"/>
      <c r="V1" s="28"/>
      <c r="W1" s="66" t="s">
        <v>3</v>
      </c>
      <c r="X1" s="67"/>
      <c r="Y1" s="67"/>
      <c r="Z1" s="28"/>
      <c r="AA1" s="28"/>
      <c r="AB1" s="28"/>
    </row>
    <row r="2" spans="1:28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68"/>
      <c r="X2" s="69"/>
      <c r="Y2" s="70"/>
      <c r="Z2" s="28"/>
      <c r="AA2" s="28"/>
      <c r="AB2" s="28"/>
    </row>
    <row r="3" spans="1:28" x14ac:dyDescent="0.15">
      <c r="A3" s="28"/>
      <c r="B3" s="28"/>
      <c r="C3" s="28"/>
      <c r="D3" s="28"/>
      <c r="E3" s="28"/>
      <c r="F3" s="28"/>
      <c r="G3" s="28"/>
      <c r="H3" s="28"/>
      <c r="I3" s="28"/>
      <c r="J3" s="65" t="s">
        <v>128</v>
      </c>
      <c r="K3" s="65"/>
      <c r="L3" s="65"/>
      <c r="M3" s="65"/>
      <c r="N3" s="65"/>
      <c r="O3" s="65"/>
      <c r="P3" s="65"/>
      <c r="Q3" s="65"/>
      <c r="R3" s="65"/>
      <c r="S3" s="65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15">
      <c r="A4" s="28"/>
      <c r="B4" s="28"/>
      <c r="C4" s="28"/>
      <c r="D4" s="28"/>
      <c r="E4" s="28"/>
      <c r="F4" s="28"/>
      <c r="G4" s="28"/>
      <c r="H4" s="28"/>
      <c r="I4" s="28"/>
      <c r="J4" s="65"/>
      <c r="K4" s="65"/>
      <c r="L4" s="65"/>
      <c r="M4" s="65"/>
      <c r="N4" s="65"/>
      <c r="O4" s="65"/>
      <c r="P4" s="65"/>
      <c r="Q4" s="65"/>
      <c r="R4" s="65"/>
      <c r="S4" s="65"/>
      <c r="T4" s="28"/>
      <c r="U4" s="28"/>
      <c r="V4" s="28"/>
      <c r="W4" s="28"/>
      <c r="X4" s="28"/>
      <c r="Y4" s="28"/>
      <c r="Z4" s="28"/>
      <c r="AA4" s="28"/>
      <c r="AB4" s="28"/>
    </row>
    <row r="5" spans="1:28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x14ac:dyDescent="0.15">
      <c r="A6" s="28"/>
      <c r="B6" s="29" t="s">
        <v>141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72" t="s">
        <v>140</v>
      </c>
      <c r="S6" s="72"/>
      <c r="T6" s="72"/>
      <c r="U6" s="72"/>
      <c r="V6" s="72"/>
      <c r="W6" s="72"/>
      <c r="X6" s="31"/>
      <c r="Y6" s="28"/>
      <c r="Z6" s="28"/>
      <c r="AA6" s="28"/>
      <c r="AB6" s="28"/>
    </row>
    <row r="7" spans="1:28" x14ac:dyDescent="0.1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x14ac:dyDescent="0.15">
      <c r="A8" s="28"/>
      <c r="B8" s="28" t="s">
        <v>133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33"/>
      <c r="AB8" s="28"/>
    </row>
    <row r="9" spans="1:28" x14ac:dyDescent="0.15">
      <c r="A9" s="28"/>
      <c r="B9" s="28" t="s">
        <v>117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10.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x14ac:dyDescent="0.15">
      <c r="A11" s="28"/>
      <c r="B11" s="28" t="s">
        <v>143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0.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x14ac:dyDescent="0.15">
      <c r="A13" s="28"/>
      <c r="B13" s="28" t="s">
        <v>144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x14ac:dyDescent="0.15">
      <c r="A15" s="28"/>
      <c r="B15" s="28">
        <v>1</v>
      </c>
      <c r="C15" s="28" t="s">
        <v>118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x14ac:dyDescent="0.15">
      <c r="A16" s="28"/>
      <c r="B16" s="28"/>
      <c r="C16" s="28" t="s">
        <v>120</v>
      </c>
      <c r="D16" s="28" t="s">
        <v>119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0.5" customHeight="1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15">
      <c r="A18" s="28"/>
      <c r="B18" s="28">
        <v>2</v>
      </c>
      <c r="C18" s="28" t="s">
        <v>127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x14ac:dyDescent="0.15">
      <c r="A19" s="28"/>
      <c r="B19" s="28"/>
      <c r="C19" s="28" t="s">
        <v>123</v>
      </c>
      <c r="D19" s="28" t="s">
        <v>124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x14ac:dyDescent="0.15">
      <c r="A20" s="28"/>
      <c r="B20" s="28"/>
      <c r="C20" s="28" t="s">
        <v>121</v>
      </c>
      <c r="D20" s="28" t="s">
        <v>129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x14ac:dyDescent="0.15">
      <c r="A21" s="28"/>
      <c r="B21" s="28"/>
      <c r="C21" s="28"/>
      <c r="D21" s="28" t="s">
        <v>130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x14ac:dyDescent="0.15">
      <c r="A22" s="28"/>
      <c r="B22" s="28"/>
      <c r="C22" s="28" t="s">
        <v>126</v>
      </c>
      <c r="D22" s="28" t="s">
        <v>131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x14ac:dyDescent="0.15">
      <c r="A23" s="28"/>
      <c r="B23" s="28"/>
      <c r="C23" s="28"/>
      <c r="D23" s="28" t="s">
        <v>132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0.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x14ac:dyDescent="0.15">
      <c r="A25" s="28"/>
      <c r="B25" s="28">
        <v>3</v>
      </c>
      <c r="C25" s="28" t="s">
        <v>122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x14ac:dyDescent="0.15">
      <c r="A26" s="28"/>
      <c r="B26" s="28"/>
      <c r="C26" s="28" t="s">
        <v>123</v>
      </c>
      <c r="D26" s="28" t="s">
        <v>124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x14ac:dyDescent="0.15">
      <c r="A27" s="28"/>
      <c r="B27" s="28"/>
      <c r="C27" s="28" t="s">
        <v>121</v>
      </c>
      <c r="D27" s="28" t="s">
        <v>125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0.5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x14ac:dyDescent="0.15">
      <c r="A29" s="28"/>
      <c r="B29" s="28">
        <v>4</v>
      </c>
      <c r="C29" s="28" t="s">
        <v>134</v>
      </c>
      <c r="D29" s="28"/>
      <c r="E29" s="28"/>
      <c r="F29" s="28"/>
      <c r="G29" s="28"/>
      <c r="H29" s="5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x14ac:dyDescent="0.15">
      <c r="A30" s="28"/>
      <c r="B30" s="28"/>
      <c r="C30" s="28" t="s">
        <v>135</v>
      </c>
      <c r="D30" s="28" t="s">
        <v>154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15">
      <c r="A31" s="28"/>
      <c r="B31" s="28"/>
      <c r="C31" s="28"/>
      <c r="D31" s="28" t="s">
        <v>155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6.7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x14ac:dyDescent="0.15">
      <c r="A33" s="28"/>
      <c r="B33" s="28"/>
      <c r="C33" s="34" t="s">
        <v>153</v>
      </c>
      <c r="D33" s="54" t="s">
        <v>156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28"/>
      <c r="AA33" s="28"/>
      <c r="AB33" s="28"/>
    </row>
    <row r="34" spans="1:28" x14ac:dyDescent="0.15">
      <c r="A34" s="28"/>
      <c r="B34" s="28"/>
      <c r="C34" s="28"/>
      <c r="D34" s="55" t="s">
        <v>157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28"/>
      <c r="AA34" s="28"/>
      <c r="AB34" s="28"/>
    </row>
    <row r="35" spans="1:28" ht="9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x14ac:dyDescent="0.15">
      <c r="A36" s="28"/>
      <c r="B36" s="28"/>
      <c r="C36" s="28" t="s">
        <v>126</v>
      </c>
      <c r="D36" s="28" t="s">
        <v>158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0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0.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0.5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8.75" customHeight="1" x14ac:dyDescent="0.15">
      <c r="A40" s="28"/>
      <c r="B40" s="28"/>
      <c r="C40" s="28" t="s">
        <v>145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8.75" customHeight="1" x14ac:dyDescent="0.15">
      <c r="A41" s="28"/>
      <c r="B41" s="28"/>
      <c r="C41" s="34" t="s">
        <v>151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8.7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8.7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15">
      <c r="A44" s="28"/>
      <c r="B44" s="34" t="s">
        <v>142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15">
      <c r="A45" s="28"/>
      <c r="B45" s="34" t="s">
        <v>139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x14ac:dyDescent="0.15">
      <c r="A46" s="28"/>
      <c r="B46" s="28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8"/>
      <c r="Z46" s="28"/>
      <c r="AA46" s="28"/>
      <c r="AB46" s="28"/>
    </row>
    <row r="47" spans="1:28" x14ac:dyDescent="0.15">
      <c r="A47" s="28"/>
      <c r="B47" s="28"/>
      <c r="C47" s="59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1"/>
      <c r="Z47" s="28"/>
      <c r="AA47" s="28"/>
      <c r="AB47" s="28"/>
    </row>
    <row r="48" spans="1:28" x14ac:dyDescent="0.15">
      <c r="A48" s="28"/>
      <c r="B48" s="28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1"/>
      <c r="Z48" s="28"/>
      <c r="AA48" s="28"/>
      <c r="AB48" s="28"/>
    </row>
    <row r="49" spans="1:28" x14ac:dyDescent="0.15">
      <c r="A49" s="28"/>
      <c r="B49" s="28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1"/>
      <c r="Z49" s="28"/>
      <c r="AA49" s="28"/>
      <c r="AB49" s="28"/>
    </row>
    <row r="50" spans="1:28" x14ac:dyDescent="0.15">
      <c r="A50" s="28"/>
      <c r="B50" s="28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1"/>
      <c r="Z50" s="28"/>
      <c r="AA50" s="28"/>
      <c r="AB50" s="28"/>
    </row>
    <row r="51" spans="1:28" x14ac:dyDescent="0.15">
      <c r="A51" s="28"/>
      <c r="B51" s="28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4"/>
      <c r="Z51" s="28"/>
      <c r="AA51" s="28"/>
      <c r="AB51" s="28"/>
    </row>
    <row r="52" spans="1:28" x14ac:dyDescent="0.15">
      <c r="A52" s="28"/>
      <c r="B52" s="28"/>
      <c r="C52" s="34" t="s">
        <v>136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</sheetData>
  <protectedRanges>
    <protectedRange password="ED21" sqref="K1 M1 O1" name="範囲1_1_1"/>
  </protectedRanges>
  <mergeCells count="6">
    <mergeCell ref="C46:Y51"/>
    <mergeCell ref="J3:S4"/>
    <mergeCell ref="W1:Y1"/>
    <mergeCell ref="W2:Y2"/>
    <mergeCell ref="K1:P1"/>
    <mergeCell ref="R6:W6"/>
  </mergeCells>
  <phoneticPr fontId="1"/>
  <conditionalFormatting sqref="C46:Y51">
    <cfRule type="expression" dxfId="17" priority="1">
      <formula>$C$46&lt;&gt;""</formula>
    </cfRule>
  </conditionalFormatting>
  <conditionalFormatting sqref="K1:P1">
    <cfRule type="cellIs" dxfId="16" priority="5" stopIfTrue="1" operator="equal">
      <formula>0</formula>
    </cfRule>
  </conditionalFormatting>
  <conditionalFormatting sqref="W2:Y2">
    <cfRule type="cellIs" dxfId="15" priority="6" stopIfTrue="1" operator="equal">
      <formula>0</formula>
    </cfRule>
  </conditionalFormatting>
  <hyperlinks>
    <hyperlink ref="R6" r:id="rId1" xr:uid="{00000000-0004-0000-0000-000000000000}"/>
    <hyperlink ref="R6:W6" r:id="rId2" display="メール送信はクリック" xr:uid="{00000000-0004-0000-0000-000001000000}"/>
  </hyperlinks>
  <pageMargins left="0.59055118110236227" right="0.55118110236220474" top="0.51181102362204722" bottom="0.31496062992125984" header="0.43307086614173229" footer="0.19685039370078741"/>
  <pageSetup paperSize="9" scale="96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A44"/>
  <sheetViews>
    <sheetView showGridLines="0" workbookViewId="0">
      <selection activeCell="J11" sqref="J11:T12"/>
    </sheetView>
  </sheetViews>
  <sheetFormatPr defaultColWidth="3.625" defaultRowHeight="21" customHeight="1" x14ac:dyDescent="0.15"/>
  <cols>
    <col min="1" max="17" width="3.625" style="4" customWidth="1"/>
    <col min="18" max="18" width="1.75" style="4" customWidth="1"/>
    <col min="19" max="16384" width="3.625" style="4"/>
  </cols>
  <sheetData>
    <row r="1" spans="1:27" ht="21" customHeight="1" x14ac:dyDescent="0.15">
      <c r="A1" s="4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90" t="s">
        <v>3</v>
      </c>
      <c r="Z1" s="91"/>
      <c r="AA1" s="91"/>
    </row>
    <row r="2" spans="1:27" ht="21" customHeight="1" x14ac:dyDescent="0.15">
      <c r="A2" s="46"/>
      <c r="Y2" s="92"/>
      <c r="Z2" s="93"/>
      <c r="AA2" s="94"/>
    </row>
    <row r="3" spans="1:27" ht="21" customHeight="1" x14ac:dyDescent="0.15">
      <c r="A3" s="46"/>
      <c r="AA3" s="47"/>
    </row>
    <row r="4" spans="1:27" ht="21" customHeight="1" x14ac:dyDescent="0.15">
      <c r="A4" s="46"/>
      <c r="AA4" s="47"/>
    </row>
    <row r="5" spans="1:27" ht="21" customHeight="1" x14ac:dyDescent="0.15">
      <c r="A5" s="46"/>
      <c r="AA5" s="47"/>
    </row>
    <row r="6" spans="1:27" ht="21" customHeight="1" x14ac:dyDescent="0.15">
      <c r="A6" s="96" t="s">
        <v>93</v>
      </c>
      <c r="B6" s="97"/>
      <c r="C6" s="98"/>
      <c r="AA6" s="47"/>
    </row>
    <row r="7" spans="1:27" ht="21" customHeight="1" x14ac:dyDescent="0.15">
      <c r="A7" s="46"/>
      <c r="E7" s="95" t="s">
        <v>152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AA7" s="47"/>
    </row>
    <row r="8" spans="1:27" ht="21" customHeight="1" x14ac:dyDescent="0.15">
      <c r="A8" s="46"/>
      <c r="AA8" s="47"/>
    </row>
    <row r="9" spans="1:27" ht="28.5" customHeight="1" x14ac:dyDescent="0.15">
      <c r="A9" s="46"/>
      <c r="H9" s="82" t="s">
        <v>105</v>
      </c>
      <c r="I9" s="83"/>
      <c r="J9" s="83"/>
      <c r="K9" s="83"/>
      <c r="L9" s="83"/>
      <c r="M9" s="83"/>
      <c r="N9" s="83"/>
      <c r="O9" s="83"/>
      <c r="P9" s="83"/>
      <c r="Q9" s="83"/>
      <c r="AA9" s="47"/>
    </row>
    <row r="10" spans="1:27" ht="21" customHeight="1" x14ac:dyDescent="0.15">
      <c r="A10" s="46"/>
      <c r="AA10" s="47"/>
    </row>
    <row r="11" spans="1:27" s="35" customFormat="1" ht="20.25" customHeight="1" x14ac:dyDescent="0.15">
      <c r="A11" s="48" t="s">
        <v>113</v>
      </c>
      <c r="F11" s="4"/>
      <c r="G11" s="4"/>
      <c r="H11" s="4"/>
      <c r="I11" s="4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AA11" s="49"/>
    </row>
    <row r="12" spans="1:27" s="35" customFormat="1" ht="20.25" customHeight="1" x14ac:dyDescent="0.15">
      <c r="A12" s="48" t="s">
        <v>114</v>
      </c>
      <c r="J12" s="103"/>
      <c r="K12" s="104"/>
      <c r="L12" s="104"/>
      <c r="M12" s="104"/>
      <c r="N12" s="104"/>
      <c r="O12" s="104"/>
      <c r="P12" s="104"/>
      <c r="Q12" s="104"/>
      <c r="R12" s="104"/>
      <c r="S12" s="104"/>
      <c r="T12" s="105"/>
      <c r="AA12" s="49"/>
    </row>
    <row r="13" spans="1:27" s="35" customFormat="1" ht="15" customHeight="1" x14ac:dyDescent="0.15">
      <c r="A13" s="4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AA13" s="49"/>
    </row>
    <row r="14" spans="1:27" s="35" customFormat="1" ht="21" customHeight="1" x14ac:dyDescent="0.15">
      <c r="A14" s="48"/>
      <c r="AA14" s="49"/>
    </row>
    <row r="15" spans="1:27" s="35" customFormat="1" ht="21" customHeight="1" x14ac:dyDescent="0.15">
      <c r="A15" s="48"/>
      <c r="C15" s="99" t="s">
        <v>94</v>
      </c>
      <c r="D15" s="99"/>
      <c r="E15" s="36" t="s">
        <v>100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  <c r="AA15" s="49"/>
    </row>
    <row r="16" spans="1:27" s="35" customFormat="1" ht="21" customHeight="1" x14ac:dyDescent="0.15">
      <c r="A16" s="48"/>
      <c r="C16" s="99"/>
      <c r="D16" s="99"/>
      <c r="E16" s="39" t="s">
        <v>101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  <c r="AA16" s="49"/>
    </row>
    <row r="17" spans="1:27" s="35" customFormat="1" ht="21" customHeight="1" x14ac:dyDescent="0.15">
      <c r="A17" s="48"/>
      <c r="AA17" s="49"/>
    </row>
    <row r="18" spans="1:27" s="35" customFormat="1" ht="21" customHeight="1" x14ac:dyDescent="0.15">
      <c r="A18" s="48"/>
      <c r="AA18" s="49"/>
    </row>
    <row r="19" spans="1:27" s="35" customFormat="1" ht="21" customHeight="1" x14ac:dyDescent="0.15">
      <c r="A19" s="48"/>
      <c r="H19" s="86" t="s">
        <v>95</v>
      </c>
      <c r="I19" s="86"/>
      <c r="J19" s="86"/>
      <c r="K19" s="86"/>
      <c r="L19" s="86"/>
      <c r="M19" s="86"/>
      <c r="N19" s="86"/>
      <c r="O19" s="86"/>
      <c r="P19" s="86"/>
      <c r="Q19" s="86"/>
      <c r="AA19" s="49"/>
    </row>
    <row r="20" spans="1:27" s="35" customFormat="1" ht="21" customHeight="1" x14ac:dyDescent="0.15">
      <c r="A20" s="48"/>
      <c r="H20" s="28"/>
      <c r="AA20" s="49"/>
    </row>
    <row r="21" spans="1:27" s="35" customFormat="1" ht="21" customHeight="1" x14ac:dyDescent="0.15">
      <c r="A21" s="50" t="s">
        <v>111</v>
      </c>
      <c r="B21" s="88" t="s">
        <v>96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AA21" s="49"/>
    </row>
    <row r="22" spans="1:27" s="35" customFormat="1" ht="21" customHeight="1" x14ac:dyDescent="0.15">
      <c r="A22" s="50"/>
      <c r="B22" s="35" t="s">
        <v>97</v>
      </c>
      <c r="AA22" s="49"/>
    </row>
    <row r="23" spans="1:27" s="35" customFormat="1" ht="21" customHeight="1" x14ac:dyDescent="0.15">
      <c r="A23" s="50" t="s">
        <v>137</v>
      </c>
      <c r="B23" s="88" t="s">
        <v>98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AA23" s="49"/>
    </row>
    <row r="24" spans="1:27" s="35" customFormat="1" ht="21" customHeight="1" x14ac:dyDescent="0.15">
      <c r="A24" s="50" t="s">
        <v>138</v>
      </c>
      <c r="B24" s="88" t="s">
        <v>99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AA24" s="49"/>
    </row>
    <row r="25" spans="1:27" s="35" customFormat="1" ht="21" customHeight="1" x14ac:dyDescent="0.15">
      <c r="A25" s="50"/>
      <c r="AA25" s="49"/>
    </row>
    <row r="26" spans="1:27" s="35" customFormat="1" ht="21" customHeight="1" x14ac:dyDescent="0.15">
      <c r="A26" s="50"/>
      <c r="AA26" s="49"/>
    </row>
    <row r="27" spans="1:27" s="35" customFormat="1" ht="21" customHeight="1" x14ac:dyDescent="0.15">
      <c r="A27" s="48"/>
      <c r="D27" s="85" t="s">
        <v>102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AA27" s="49"/>
    </row>
    <row r="28" spans="1:27" s="35" customFormat="1" ht="21" customHeight="1" x14ac:dyDescent="0.15">
      <c r="A28" s="48"/>
      <c r="AA28" s="49"/>
    </row>
    <row r="29" spans="1:27" s="35" customFormat="1" ht="21" customHeight="1" x14ac:dyDescent="0.15">
      <c r="A29" s="48"/>
      <c r="J29" s="80" t="s">
        <v>147</v>
      </c>
      <c r="K29" s="80"/>
      <c r="L29" s="81"/>
      <c r="M29" s="53"/>
      <c r="N29" s="40" t="s">
        <v>109</v>
      </c>
      <c r="O29" s="76"/>
      <c r="P29" s="78"/>
      <c r="Q29" s="40" t="s">
        <v>110</v>
      </c>
      <c r="AA29" s="49"/>
    </row>
    <row r="30" spans="1:27" s="35" customFormat="1" ht="21" customHeight="1" x14ac:dyDescent="0.15">
      <c r="A30" s="48"/>
      <c r="N30" s="4"/>
      <c r="O30" s="4"/>
      <c r="AA30" s="49"/>
    </row>
    <row r="31" spans="1:27" s="35" customFormat="1" ht="21" customHeight="1" x14ac:dyDescent="0.15">
      <c r="A31" s="48"/>
      <c r="B31" s="87" t="s">
        <v>106</v>
      </c>
      <c r="C31" s="87"/>
      <c r="D31" s="87"/>
      <c r="E31" s="87"/>
      <c r="AA31" s="49"/>
    </row>
    <row r="32" spans="1:27" s="35" customFormat="1" ht="21" customHeight="1" x14ac:dyDescent="0.15">
      <c r="A32" s="48"/>
      <c r="I32" s="84" t="s">
        <v>108</v>
      </c>
      <c r="J32" s="84"/>
      <c r="K32" s="84"/>
      <c r="M32" s="84" t="s">
        <v>116</v>
      </c>
      <c r="N32" s="84"/>
      <c r="O32" s="84"/>
      <c r="P32" s="84"/>
      <c r="AA32" s="49"/>
    </row>
    <row r="33" spans="1:27" s="35" customFormat="1" ht="21" customHeight="1" x14ac:dyDescent="0.15">
      <c r="A33" s="48"/>
      <c r="B33" s="42" t="s">
        <v>112</v>
      </c>
      <c r="C33" s="76"/>
      <c r="D33" s="77"/>
      <c r="E33" s="78"/>
      <c r="G33" s="80" t="s">
        <v>107</v>
      </c>
      <c r="H33" s="81"/>
      <c r="I33" s="76"/>
      <c r="J33" s="77"/>
      <c r="K33" s="78"/>
      <c r="L33" s="43"/>
      <c r="M33" s="79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  <c r="AA33" s="49"/>
    </row>
    <row r="34" spans="1:27" s="35" customFormat="1" ht="15" customHeight="1" x14ac:dyDescent="0.15">
      <c r="A34" s="48"/>
      <c r="G34" s="37"/>
      <c r="H34" s="37"/>
      <c r="I34" s="37"/>
      <c r="J34" s="44"/>
      <c r="K34" s="44"/>
      <c r="L34" s="51"/>
      <c r="M34" s="44"/>
      <c r="N34" s="44"/>
      <c r="O34" s="44"/>
      <c r="P34" s="44"/>
      <c r="Q34" s="37"/>
      <c r="AA34" s="49"/>
    </row>
    <row r="35" spans="1:27" s="35" customFormat="1" ht="21" customHeight="1" x14ac:dyDescent="0.15">
      <c r="A35" s="48"/>
      <c r="B35" s="80" t="s">
        <v>103</v>
      </c>
      <c r="C35" s="81"/>
      <c r="D35" s="73"/>
      <c r="E35" s="74"/>
      <c r="F35" s="74"/>
      <c r="G35" s="74"/>
      <c r="H35" s="75"/>
      <c r="O35" s="80" t="s">
        <v>104</v>
      </c>
      <c r="P35" s="80"/>
      <c r="Q35" s="81"/>
      <c r="R35" s="76"/>
      <c r="S35" s="77"/>
      <c r="T35" s="77"/>
      <c r="U35" s="77"/>
      <c r="V35" s="77"/>
      <c r="W35" s="77"/>
      <c r="X35" s="77"/>
      <c r="Y35" s="77"/>
      <c r="Z35" s="77"/>
      <c r="AA35" s="78"/>
    </row>
    <row r="36" spans="1:27" s="35" customFormat="1" ht="21" customHeight="1" x14ac:dyDescent="0.15">
      <c r="A36" s="5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1"/>
    </row>
    <row r="37" spans="1:27" s="35" customFormat="1" ht="21" customHeight="1" x14ac:dyDescent="0.15"/>
    <row r="38" spans="1:27" s="35" customFormat="1" ht="21" customHeight="1" x14ac:dyDescent="0.15"/>
    <row r="39" spans="1:27" s="35" customFormat="1" ht="21" customHeight="1" x14ac:dyDescent="0.15"/>
    <row r="40" spans="1:27" s="35" customFormat="1" ht="21" customHeight="1" x14ac:dyDescent="0.15"/>
    <row r="41" spans="1:27" s="35" customFormat="1" ht="21" customHeight="1" x14ac:dyDescent="0.15"/>
    <row r="42" spans="1:27" s="35" customFormat="1" ht="21" customHeight="1" x14ac:dyDescent="0.15"/>
    <row r="43" spans="1:27" s="35" customFormat="1" ht="21" customHeight="1" x14ac:dyDescent="0.15"/>
    <row r="44" spans="1:27" s="35" customFormat="1" ht="21" customHeight="1" x14ac:dyDescent="0.15"/>
  </sheetData>
  <mergeCells count="25">
    <mergeCell ref="Y1:AA1"/>
    <mergeCell ref="Y2:AA2"/>
    <mergeCell ref="B24:V24"/>
    <mergeCell ref="E7:U7"/>
    <mergeCell ref="A6:C6"/>
    <mergeCell ref="C15:D16"/>
    <mergeCell ref="J11:T12"/>
    <mergeCell ref="O29:P29"/>
    <mergeCell ref="H9:Q9"/>
    <mergeCell ref="J29:L29"/>
    <mergeCell ref="I32:K32"/>
    <mergeCell ref="M32:P32"/>
    <mergeCell ref="D27:W27"/>
    <mergeCell ref="H19:Q19"/>
    <mergeCell ref="B31:E31"/>
    <mergeCell ref="B23:W23"/>
    <mergeCell ref="B21:T21"/>
    <mergeCell ref="D35:H35"/>
    <mergeCell ref="R35:AA35"/>
    <mergeCell ref="I33:K33"/>
    <mergeCell ref="C33:E33"/>
    <mergeCell ref="M33:Y33"/>
    <mergeCell ref="O35:Q35"/>
    <mergeCell ref="B35:C35"/>
    <mergeCell ref="G33:H33"/>
  </mergeCells>
  <phoneticPr fontId="1" type="Hiragana"/>
  <conditionalFormatting sqref="C33">
    <cfRule type="expression" dxfId="14" priority="7">
      <formula>$C$33&lt;&gt;""</formula>
    </cfRule>
  </conditionalFormatting>
  <conditionalFormatting sqref="D35">
    <cfRule type="expression" dxfId="13" priority="3">
      <formula>$D$35&lt;&gt;""</formula>
    </cfRule>
  </conditionalFormatting>
  <conditionalFormatting sqref="I33">
    <cfRule type="expression" dxfId="12" priority="6">
      <formula>$I$33&lt;&gt;""</formula>
    </cfRule>
  </conditionalFormatting>
  <conditionalFormatting sqref="J11:T12">
    <cfRule type="expression" dxfId="11" priority="10">
      <formula>$J$11&lt;&gt;""</formula>
    </cfRule>
  </conditionalFormatting>
  <conditionalFormatting sqref="M29">
    <cfRule type="expression" dxfId="10" priority="9">
      <formula>$M$29&lt;&gt;""</formula>
    </cfRule>
  </conditionalFormatting>
  <conditionalFormatting sqref="M33">
    <cfRule type="expression" dxfId="9" priority="4">
      <formula>$M$33&lt;&gt;""</formula>
    </cfRule>
  </conditionalFormatting>
  <conditionalFormatting sqref="O29">
    <cfRule type="expression" dxfId="8" priority="8">
      <formula>$O$29&lt;&gt;""</formula>
    </cfRule>
  </conditionalFormatting>
  <conditionalFormatting sqref="R35">
    <cfRule type="expression" dxfId="7" priority="1">
      <formula>$R$35&lt;&gt;""</formula>
    </cfRule>
  </conditionalFormatting>
  <pageMargins left="0.49" right="0.28000000000000003" top="0.74" bottom="0.4" header="0.51200000000000001" footer="0.3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U76"/>
  <sheetViews>
    <sheetView showGridLines="0" view="pageBreakPreview" zoomScale="80" zoomScaleNormal="77" zoomScaleSheetLayoutView="80" workbookViewId="0">
      <pane xSplit="1" ySplit="5" topLeftCell="B6" activePane="bottomRight" state="frozen"/>
      <selection activeCell="A4" sqref="A4"/>
      <selection pane="topRight" activeCell="A4" sqref="A4"/>
      <selection pane="bottomLeft" activeCell="A4" sqref="A4"/>
      <selection pane="bottomRight" activeCell="B8" sqref="B8"/>
    </sheetView>
  </sheetViews>
  <sheetFormatPr defaultRowHeight="13.5" x14ac:dyDescent="0.15"/>
  <cols>
    <col min="1" max="1" width="4.25" style="2" customWidth="1"/>
    <col min="2" max="2" width="15.375" style="4" customWidth="1"/>
    <col min="3" max="3" width="18.125" style="4" customWidth="1"/>
    <col min="4" max="4" width="5.125" style="2" customWidth="1"/>
    <col min="5" max="5" width="11.875" style="5" customWidth="1"/>
    <col min="6" max="6" width="5.125" style="2" customWidth="1"/>
    <col min="7" max="7" width="5.25" style="2" customWidth="1"/>
    <col min="8" max="9" width="22.5" style="4" customWidth="1"/>
    <col min="10" max="12" width="13.875" style="4" customWidth="1"/>
    <col min="13" max="13" width="9" style="2"/>
    <col min="14" max="14" width="12.75" style="2" bestFit="1" customWidth="1"/>
    <col min="15" max="15" width="9" style="2"/>
    <col min="16" max="16" width="23.625" style="2" customWidth="1"/>
    <col min="17" max="18" width="9" style="2"/>
    <col min="19" max="16384" width="9" style="4"/>
  </cols>
  <sheetData>
    <row r="1" spans="1:21" x14ac:dyDescent="0.15">
      <c r="B1" s="3" t="s">
        <v>25</v>
      </c>
      <c r="H1" s="6"/>
      <c r="R1" s="7" t="s">
        <v>3</v>
      </c>
    </row>
    <row r="2" spans="1:21" ht="21" x14ac:dyDescent="0.15">
      <c r="B2" s="108">
        <f>'団体情報　様式Ⅲ'!$I$7</f>
        <v>0</v>
      </c>
      <c r="C2" s="109">
        <f>'団体情報　様式Ⅲ'!$I$7</f>
        <v>0</v>
      </c>
      <c r="F2" s="8" t="s">
        <v>148</v>
      </c>
      <c r="R2" s="9">
        <f>'団体情報　様式Ⅲ'!$A$2</f>
        <v>0</v>
      </c>
    </row>
    <row r="4" spans="1:21" x14ac:dyDescent="0.15">
      <c r="A4" s="106" t="s">
        <v>26</v>
      </c>
      <c r="B4" s="106" t="s">
        <v>162</v>
      </c>
      <c r="C4" s="106" t="s">
        <v>84</v>
      </c>
      <c r="D4" s="106" t="s">
        <v>27</v>
      </c>
      <c r="E4" s="10">
        <v>45748</v>
      </c>
      <c r="F4" s="11" t="s">
        <v>163</v>
      </c>
      <c r="G4" s="112" t="s">
        <v>28</v>
      </c>
      <c r="H4" s="106" t="s">
        <v>29</v>
      </c>
      <c r="I4" s="106"/>
      <c r="J4" s="106" t="s">
        <v>30</v>
      </c>
      <c r="K4" s="106" t="s">
        <v>31</v>
      </c>
      <c r="L4" s="106" t="s">
        <v>32</v>
      </c>
      <c r="M4" s="106" t="s">
        <v>33</v>
      </c>
      <c r="N4" s="110" t="s">
        <v>34</v>
      </c>
      <c r="O4" s="12" t="s">
        <v>35</v>
      </c>
      <c r="P4" s="12" t="s">
        <v>74</v>
      </c>
      <c r="Q4" s="12" t="s">
        <v>77</v>
      </c>
      <c r="R4" s="12" t="s">
        <v>36</v>
      </c>
      <c r="S4" s="2"/>
      <c r="T4" s="2"/>
      <c r="U4" s="2"/>
    </row>
    <row r="5" spans="1:21" ht="14.25" thickBot="1" x14ac:dyDescent="0.2">
      <c r="A5" s="107"/>
      <c r="B5" s="107"/>
      <c r="C5" s="107"/>
      <c r="D5" s="107"/>
      <c r="E5" s="13" t="s">
        <v>37</v>
      </c>
      <c r="F5" s="14" t="s">
        <v>38</v>
      </c>
      <c r="G5" s="113"/>
      <c r="H5" s="3" t="s">
        <v>85</v>
      </c>
      <c r="I5" s="3" t="s">
        <v>86</v>
      </c>
      <c r="J5" s="107"/>
      <c r="K5" s="107"/>
      <c r="L5" s="107"/>
      <c r="M5" s="107"/>
      <c r="N5" s="111"/>
      <c r="O5" s="14" t="s">
        <v>39</v>
      </c>
      <c r="P5" s="14" t="s">
        <v>39</v>
      </c>
      <c r="Q5" s="14" t="s">
        <v>40</v>
      </c>
      <c r="R5" s="14" t="s">
        <v>40</v>
      </c>
      <c r="S5" s="2"/>
    </row>
    <row r="6" spans="1:21" ht="30" customHeight="1" thickBot="1" x14ac:dyDescent="0.2">
      <c r="A6" s="15" t="s">
        <v>68</v>
      </c>
      <c r="B6" s="16" t="s">
        <v>83</v>
      </c>
      <c r="C6" s="16" t="str">
        <f>PHONETIC(B6)</f>
        <v>こまざわ　たろう</v>
      </c>
      <c r="D6" s="17" t="s">
        <v>41</v>
      </c>
      <c r="E6" s="18">
        <v>28625</v>
      </c>
      <c r="F6" s="9">
        <f>DATEDIF(E6,$E$4,"y")</f>
        <v>46</v>
      </c>
      <c r="G6" s="17" t="s">
        <v>42</v>
      </c>
      <c r="H6" s="16" t="s">
        <v>69</v>
      </c>
      <c r="I6" s="16" t="s">
        <v>70</v>
      </c>
      <c r="J6" s="16" t="s">
        <v>44</v>
      </c>
      <c r="K6" s="16" t="s">
        <v>35</v>
      </c>
      <c r="L6" s="16" t="s">
        <v>61</v>
      </c>
      <c r="M6" s="17" t="s">
        <v>45</v>
      </c>
      <c r="N6" s="17">
        <v>18</v>
      </c>
      <c r="O6" s="17" t="s">
        <v>53</v>
      </c>
      <c r="P6" s="17"/>
      <c r="Q6" s="17"/>
      <c r="R6" s="19" t="s">
        <v>53</v>
      </c>
    </row>
    <row r="7" spans="1:21" ht="6.75" customHeight="1" thickBot="1" x14ac:dyDescent="0.2">
      <c r="A7" s="15"/>
      <c r="B7" s="16"/>
      <c r="C7" s="16"/>
      <c r="D7" s="17"/>
      <c r="E7" s="18"/>
      <c r="F7" s="20"/>
      <c r="G7" s="17"/>
      <c r="H7" s="16"/>
      <c r="I7" s="16"/>
      <c r="J7" s="16"/>
      <c r="K7" s="16"/>
      <c r="L7" s="16"/>
      <c r="M7" s="17"/>
      <c r="N7" s="17"/>
      <c r="O7" s="17"/>
      <c r="P7" s="17"/>
      <c r="Q7" s="17"/>
      <c r="R7" s="19"/>
    </row>
    <row r="8" spans="1:21" ht="30" customHeight="1" x14ac:dyDescent="0.15">
      <c r="A8" s="21">
        <v>1</v>
      </c>
      <c r="B8" s="22"/>
      <c r="C8" s="22" t="str">
        <f>PHONETIC(B8)</f>
        <v/>
      </c>
      <c r="D8" s="21"/>
      <c r="E8" s="23"/>
      <c r="F8" s="9">
        <f>DATEDIF(E8,$E$4,"y")</f>
        <v>125</v>
      </c>
      <c r="G8" s="21"/>
      <c r="H8" s="22"/>
      <c r="I8" s="22"/>
      <c r="J8" s="22"/>
      <c r="K8" s="22"/>
      <c r="L8" s="22"/>
      <c r="M8" s="21"/>
      <c r="N8" s="21"/>
      <c r="O8" s="21"/>
      <c r="P8" s="21"/>
      <c r="Q8" s="21"/>
      <c r="R8" s="21"/>
      <c r="T8" s="4" t="s">
        <v>46</v>
      </c>
    </row>
    <row r="9" spans="1:21" ht="30" customHeight="1" x14ac:dyDescent="0.15">
      <c r="A9" s="9">
        <v>2</v>
      </c>
      <c r="B9" s="22"/>
      <c r="C9" s="22" t="str">
        <f>PHONETIC(B9)</f>
        <v/>
      </c>
      <c r="D9" s="21"/>
      <c r="E9" s="23"/>
      <c r="F9" s="9">
        <f>DATEDIF(E9,$E$4,"y")</f>
        <v>125</v>
      </c>
      <c r="G9" s="21"/>
      <c r="H9" s="22"/>
      <c r="I9" s="22"/>
      <c r="J9" s="22"/>
      <c r="K9" s="22"/>
      <c r="L9" s="22"/>
      <c r="M9" s="21"/>
      <c r="N9" s="21"/>
      <c r="O9" s="21"/>
      <c r="P9" s="21"/>
      <c r="Q9" s="21"/>
      <c r="R9" s="21"/>
      <c r="T9" s="4" t="s">
        <v>48</v>
      </c>
    </row>
    <row r="10" spans="1:21" ht="30" customHeight="1" x14ac:dyDescent="0.15">
      <c r="A10" s="9">
        <v>3</v>
      </c>
      <c r="B10" s="22"/>
      <c r="C10" s="22" t="str">
        <f t="shared" ref="C10:C67" si="0">PHONETIC(B10)</f>
        <v/>
      </c>
      <c r="D10" s="21"/>
      <c r="E10" s="23"/>
      <c r="F10" s="9">
        <f t="shared" ref="F10:F67" si="1">DATEDIF(E10,$E$4,"y")</f>
        <v>125</v>
      </c>
      <c r="G10" s="21"/>
      <c r="H10" s="22"/>
      <c r="I10" s="22"/>
      <c r="J10" s="22"/>
      <c r="K10" s="22"/>
      <c r="L10" s="22"/>
      <c r="M10" s="21"/>
      <c r="N10" s="21"/>
      <c r="O10" s="21"/>
      <c r="P10" s="21"/>
      <c r="Q10" s="21"/>
      <c r="R10" s="21"/>
      <c r="T10" s="4" t="s">
        <v>49</v>
      </c>
    </row>
    <row r="11" spans="1:21" ht="30" customHeight="1" x14ac:dyDescent="0.15">
      <c r="A11" s="9">
        <v>4</v>
      </c>
      <c r="B11" s="22"/>
      <c r="C11" s="22" t="str">
        <f t="shared" si="0"/>
        <v/>
      </c>
      <c r="D11" s="21"/>
      <c r="E11" s="23"/>
      <c r="F11" s="9">
        <f t="shared" si="1"/>
        <v>125</v>
      </c>
      <c r="G11" s="21"/>
      <c r="H11" s="22"/>
      <c r="I11" s="22"/>
      <c r="J11" s="22"/>
      <c r="K11" s="22"/>
      <c r="L11" s="22"/>
      <c r="M11" s="21"/>
      <c r="N11" s="21"/>
      <c r="O11" s="21"/>
      <c r="P11" s="21"/>
      <c r="Q11" s="21"/>
      <c r="R11" s="21"/>
      <c r="T11" s="4" t="s">
        <v>50</v>
      </c>
    </row>
    <row r="12" spans="1:21" ht="30" customHeight="1" x14ac:dyDescent="0.15">
      <c r="A12" s="9">
        <v>5</v>
      </c>
      <c r="B12" s="22"/>
      <c r="C12" s="22" t="str">
        <f t="shared" si="0"/>
        <v/>
      </c>
      <c r="D12" s="21"/>
      <c r="E12" s="23"/>
      <c r="F12" s="9">
        <f t="shared" si="1"/>
        <v>125</v>
      </c>
      <c r="G12" s="21"/>
      <c r="H12" s="22"/>
      <c r="I12" s="22"/>
      <c r="J12" s="22"/>
      <c r="K12" s="22"/>
      <c r="L12" s="22"/>
      <c r="M12" s="21"/>
      <c r="N12" s="21"/>
      <c r="O12" s="21"/>
      <c r="P12" s="21"/>
      <c r="Q12" s="21"/>
      <c r="R12" s="21"/>
      <c r="T12" s="4" t="s">
        <v>43</v>
      </c>
    </row>
    <row r="13" spans="1:21" ht="30" customHeight="1" x14ac:dyDescent="0.15">
      <c r="A13" s="9">
        <v>6</v>
      </c>
      <c r="B13" s="22"/>
      <c r="C13" s="22" t="str">
        <f t="shared" si="0"/>
        <v/>
      </c>
      <c r="D13" s="21"/>
      <c r="E13" s="23"/>
      <c r="F13" s="9">
        <f t="shared" si="1"/>
        <v>125</v>
      </c>
      <c r="G13" s="21"/>
      <c r="H13" s="22"/>
      <c r="I13" s="22"/>
      <c r="J13" s="22"/>
      <c r="K13" s="22"/>
      <c r="L13" s="22"/>
      <c r="M13" s="21"/>
      <c r="N13" s="21"/>
      <c r="O13" s="21"/>
      <c r="P13" s="21"/>
      <c r="Q13" s="21"/>
      <c r="R13" s="21"/>
      <c r="T13" s="4" t="s">
        <v>51</v>
      </c>
    </row>
    <row r="14" spans="1:21" ht="30" customHeight="1" x14ac:dyDescent="0.15">
      <c r="A14" s="9">
        <v>7</v>
      </c>
      <c r="B14" s="22"/>
      <c r="C14" s="22" t="str">
        <f t="shared" si="0"/>
        <v/>
      </c>
      <c r="D14" s="21"/>
      <c r="E14" s="23"/>
      <c r="F14" s="9">
        <f t="shared" si="1"/>
        <v>125</v>
      </c>
      <c r="G14" s="21"/>
      <c r="H14" s="22"/>
      <c r="I14" s="22"/>
      <c r="J14" s="22"/>
      <c r="K14" s="22"/>
      <c r="L14" s="22"/>
      <c r="M14" s="21"/>
      <c r="N14" s="21"/>
      <c r="O14" s="21"/>
      <c r="P14" s="21"/>
      <c r="Q14" s="21"/>
      <c r="R14" s="21"/>
    </row>
    <row r="15" spans="1:21" ht="30" customHeight="1" x14ac:dyDescent="0.15">
      <c r="A15" s="9">
        <v>8</v>
      </c>
      <c r="B15" s="22"/>
      <c r="C15" s="22" t="str">
        <f t="shared" si="0"/>
        <v/>
      </c>
      <c r="D15" s="21"/>
      <c r="E15" s="23"/>
      <c r="F15" s="9">
        <f t="shared" si="1"/>
        <v>125</v>
      </c>
      <c r="G15" s="21"/>
      <c r="H15" s="22"/>
      <c r="I15" s="22"/>
      <c r="J15" s="22"/>
      <c r="K15" s="22"/>
      <c r="L15" s="22"/>
      <c r="M15" s="21"/>
      <c r="N15" s="21"/>
      <c r="O15" s="21"/>
      <c r="P15" s="21"/>
      <c r="Q15" s="21"/>
      <c r="R15" s="21"/>
      <c r="T15" s="4" t="s">
        <v>78</v>
      </c>
    </row>
    <row r="16" spans="1:21" ht="30" customHeight="1" x14ac:dyDescent="0.15">
      <c r="A16" s="9">
        <v>9</v>
      </c>
      <c r="B16" s="22"/>
      <c r="C16" s="22" t="str">
        <f t="shared" si="0"/>
        <v/>
      </c>
      <c r="D16" s="21"/>
      <c r="E16" s="23"/>
      <c r="F16" s="9">
        <f t="shared" si="1"/>
        <v>125</v>
      </c>
      <c r="G16" s="21"/>
      <c r="H16" s="22"/>
      <c r="I16" s="22"/>
      <c r="J16" s="22"/>
      <c r="K16" s="22"/>
      <c r="L16" s="22"/>
      <c r="M16" s="21"/>
      <c r="N16" s="21"/>
      <c r="O16" s="21"/>
      <c r="P16" s="21"/>
      <c r="Q16" s="21"/>
      <c r="R16" s="21"/>
      <c r="T16" s="4" t="s">
        <v>79</v>
      </c>
    </row>
    <row r="17" spans="1:20" ht="30" customHeight="1" x14ac:dyDescent="0.15">
      <c r="A17" s="9">
        <v>10</v>
      </c>
      <c r="B17" s="22"/>
      <c r="C17" s="22" t="str">
        <f t="shared" si="0"/>
        <v/>
      </c>
      <c r="D17" s="21"/>
      <c r="E17" s="23"/>
      <c r="F17" s="9">
        <f t="shared" si="1"/>
        <v>125</v>
      </c>
      <c r="G17" s="21"/>
      <c r="H17" s="22"/>
      <c r="I17" s="22"/>
      <c r="J17" s="22"/>
      <c r="K17" s="22"/>
      <c r="L17" s="22"/>
      <c r="M17" s="21"/>
      <c r="N17" s="21"/>
      <c r="O17" s="21"/>
      <c r="P17" s="21"/>
      <c r="Q17" s="21"/>
      <c r="R17" s="21"/>
      <c r="T17" s="4" t="s">
        <v>54</v>
      </c>
    </row>
    <row r="18" spans="1:20" ht="30" customHeight="1" x14ac:dyDescent="0.15">
      <c r="A18" s="9">
        <v>11</v>
      </c>
      <c r="B18" s="22"/>
      <c r="C18" s="22" t="str">
        <f t="shared" si="0"/>
        <v/>
      </c>
      <c r="D18" s="21"/>
      <c r="E18" s="23"/>
      <c r="F18" s="9">
        <f t="shared" si="1"/>
        <v>125</v>
      </c>
      <c r="G18" s="21"/>
      <c r="H18" s="22"/>
      <c r="I18" s="22"/>
      <c r="J18" s="22"/>
      <c r="K18" s="22"/>
      <c r="L18" s="22"/>
      <c r="M18" s="21"/>
      <c r="N18" s="21"/>
      <c r="O18" s="21"/>
      <c r="P18" s="21"/>
      <c r="Q18" s="21"/>
      <c r="R18" s="21"/>
      <c r="T18" s="4" t="s">
        <v>55</v>
      </c>
    </row>
    <row r="19" spans="1:20" ht="30" customHeight="1" x14ac:dyDescent="0.15">
      <c r="A19" s="9">
        <v>12</v>
      </c>
      <c r="B19" s="22"/>
      <c r="C19" s="22" t="str">
        <f t="shared" si="0"/>
        <v/>
      </c>
      <c r="D19" s="21"/>
      <c r="E19" s="23"/>
      <c r="F19" s="9">
        <f t="shared" si="1"/>
        <v>125</v>
      </c>
      <c r="G19" s="21"/>
      <c r="H19" s="22"/>
      <c r="I19" s="22"/>
      <c r="J19" s="22"/>
      <c r="K19" s="22"/>
      <c r="L19" s="22"/>
      <c r="M19" s="21"/>
      <c r="N19" s="21"/>
      <c r="O19" s="21"/>
      <c r="P19" s="21"/>
      <c r="Q19" s="21"/>
      <c r="R19" s="21"/>
      <c r="T19" s="4" t="s">
        <v>43</v>
      </c>
    </row>
    <row r="20" spans="1:20" ht="30" customHeight="1" x14ac:dyDescent="0.15">
      <c r="A20" s="9">
        <v>13</v>
      </c>
      <c r="B20" s="22"/>
      <c r="C20" s="22" t="str">
        <f t="shared" si="0"/>
        <v/>
      </c>
      <c r="D20" s="21"/>
      <c r="E20" s="23"/>
      <c r="F20" s="9">
        <f t="shared" si="1"/>
        <v>125</v>
      </c>
      <c r="G20" s="21"/>
      <c r="H20" s="22"/>
      <c r="I20" s="22"/>
      <c r="J20" s="22"/>
      <c r="K20" s="22"/>
      <c r="L20" s="22"/>
      <c r="M20" s="21"/>
      <c r="N20" s="21"/>
      <c r="O20" s="21"/>
      <c r="P20" s="21"/>
      <c r="Q20" s="21"/>
      <c r="R20" s="21"/>
    </row>
    <row r="21" spans="1:20" ht="30" customHeight="1" x14ac:dyDescent="0.15">
      <c r="A21" s="9">
        <v>14</v>
      </c>
      <c r="B21" s="22"/>
      <c r="C21" s="22" t="str">
        <f t="shared" si="0"/>
        <v/>
      </c>
      <c r="D21" s="21"/>
      <c r="E21" s="23"/>
      <c r="F21" s="9">
        <f t="shared" si="1"/>
        <v>125</v>
      </c>
      <c r="G21" s="21"/>
      <c r="H21" s="22"/>
      <c r="I21" s="22"/>
      <c r="J21" s="22"/>
      <c r="K21" s="22"/>
      <c r="L21" s="22"/>
      <c r="M21" s="21"/>
      <c r="N21" s="21"/>
      <c r="O21" s="21"/>
      <c r="P21" s="21"/>
      <c r="Q21" s="21"/>
      <c r="R21" s="21"/>
      <c r="T21" s="4" t="s">
        <v>56</v>
      </c>
    </row>
    <row r="22" spans="1:20" ht="30" customHeight="1" x14ac:dyDescent="0.15">
      <c r="A22" s="9">
        <v>15</v>
      </c>
      <c r="B22" s="22"/>
      <c r="C22" s="22" t="str">
        <f t="shared" si="0"/>
        <v/>
      </c>
      <c r="D22" s="21"/>
      <c r="E22" s="23"/>
      <c r="F22" s="9">
        <f t="shared" si="1"/>
        <v>125</v>
      </c>
      <c r="G22" s="21"/>
      <c r="H22" s="22"/>
      <c r="I22" s="22"/>
      <c r="J22" s="22"/>
      <c r="K22" s="22"/>
      <c r="L22" s="22"/>
      <c r="M22" s="21"/>
      <c r="N22" s="21"/>
      <c r="O22" s="21"/>
      <c r="P22" s="21"/>
      <c r="Q22" s="21"/>
      <c r="R22" s="21"/>
    </row>
    <row r="23" spans="1:20" ht="30" customHeight="1" x14ac:dyDescent="0.15">
      <c r="A23" s="9">
        <v>16</v>
      </c>
      <c r="B23" s="22"/>
      <c r="C23" s="22" t="str">
        <f t="shared" si="0"/>
        <v/>
      </c>
      <c r="D23" s="21"/>
      <c r="E23" s="23"/>
      <c r="F23" s="9">
        <f t="shared" si="1"/>
        <v>125</v>
      </c>
      <c r="G23" s="21"/>
      <c r="H23" s="22"/>
      <c r="I23" s="22"/>
      <c r="J23" s="22"/>
      <c r="K23" s="22"/>
      <c r="L23" s="22"/>
      <c r="M23" s="21"/>
      <c r="N23" s="21"/>
      <c r="O23" s="21"/>
      <c r="P23" s="21"/>
      <c r="Q23" s="21"/>
      <c r="R23" s="21"/>
      <c r="T23" s="4" t="s">
        <v>57</v>
      </c>
    </row>
    <row r="24" spans="1:20" ht="30" customHeight="1" x14ac:dyDescent="0.15">
      <c r="A24" s="9">
        <v>17</v>
      </c>
      <c r="B24" s="22"/>
      <c r="C24" s="22" t="str">
        <f t="shared" si="0"/>
        <v/>
      </c>
      <c r="D24" s="21"/>
      <c r="E24" s="23"/>
      <c r="F24" s="9">
        <f t="shared" si="1"/>
        <v>125</v>
      </c>
      <c r="G24" s="21"/>
      <c r="H24" s="22"/>
      <c r="I24" s="22"/>
      <c r="J24" s="22"/>
      <c r="K24" s="22"/>
      <c r="L24" s="22"/>
      <c r="M24" s="21"/>
      <c r="N24" s="21"/>
      <c r="O24" s="21"/>
      <c r="P24" s="21"/>
      <c r="Q24" s="21"/>
      <c r="R24" s="21"/>
      <c r="T24" s="4" t="s">
        <v>58</v>
      </c>
    </row>
    <row r="25" spans="1:20" ht="30" customHeight="1" x14ac:dyDescent="0.15">
      <c r="A25" s="9">
        <v>18</v>
      </c>
      <c r="B25" s="22"/>
      <c r="C25" s="22" t="str">
        <f t="shared" si="0"/>
        <v/>
      </c>
      <c r="D25" s="21"/>
      <c r="E25" s="23"/>
      <c r="F25" s="9">
        <f t="shared" si="1"/>
        <v>125</v>
      </c>
      <c r="G25" s="21"/>
      <c r="H25" s="22"/>
      <c r="I25" s="22"/>
      <c r="J25" s="22"/>
      <c r="K25" s="22"/>
      <c r="L25" s="22"/>
      <c r="M25" s="21"/>
      <c r="N25" s="21"/>
      <c r="O25" s="21"/>
      <c r="P25" s="21"/>
      <c r="Q25" s="21"/>
      <c r="R25" s="21"/>
      <c r="T25" s="4" t="s">
        <v>59</v>
      </c>
    </row>
    <row r="26" spans="1:20" ht="30" customHeight="1" x14ac:dyDescent="0.15">
      <c r="A26" s="9">
        <v>19</v>
      </c>
      <c r="B26" s="22"/>
      <c r="C26" s="22" t="str">
        <f t="shared" si="0"/>
        <v/>
      </c>
      <c r="D26" s="21"/>
      <c r="E26" s="23"/>
      <c r="F26" s="9">
        <f t="shared" si="1"/>
        <v>125</v>
      </c>
      <c r="G26" s="21"/>
      <c r="H26" s="22"/>
      <c r="I26" s="22"/>
      <c r="J26" s="22"/>
      <c r="K26" s="22"/>
      <c r="L26" s="22"/>
      <c r="M26" s="21"/>
      <c r="N26" s="21"/>
      <c r="O26" s="21"/>
      <c r="P26" s="21"/>
      <c r="Q26" s="21"/>
      <c r="R26" s="21"/>
      <c r="T26" s="4" t="s">
        <v>45</v>
      </c>
    </row>
    <row r="27" spans="1:20" ht="30" customHeight="1" x14ac:dyDescent="0.15">
      <c r="A27" s="9">
        <v>20</v>
      </c>
      <c r="B27" s="22"/>
      <c r="C27" s="22" t="str">
        <f t="shared" si="0"/>
        <v/>
      </c>
      <c r="D27" s="21"/>
      <c r="E27" s="23"/>
      <c r="F27" s="9">
        <f t="shared" si="1"/>
        <v>125</v>
      </c>
      <c r="G27" s="21"/>
      <c r="H27" s="22"/>
      <c r="I27" s="22"/>
      <c r="J27" s="22"/>
      <c r="K27" s="22"/>
      <c r="L27" s="22"/>
      <c r="M27" s="21"/>
      <c r="N27" s="21"/>
      <c r="O27" s="21"/>
      <c r="P27" s="21"/>
      <c r="Q27" s="21"/>
      <c r="R27" s="21"/>
    </row>
    <row r="28" spans="1:20" ht="30" customHeight="1" x14ac:dyDescent="0.15">
      <c r="A28" s="9">
        <v>21</v>
      </c>
      <c r="B28" s="22"/>
      <c r="C28" s="22" t="str">
        <f t="shared" si="0"/>
        <v/>
      </c>
      <c r="D28" s="21"/>
      <c r="E28" s="23"/>
      <c r="F28" s="9">
        <f t="shared" si="1"/>
        <v>125</v>
      </c>
      <c r="G28" s="21"/>
      <c r="H28" s="22"/>
      <c r="I28" s="22"/>
      <c r="J28" s="22"/>
      <c r="K28" s="22"/>
      <c r="L28" s="22"/>
      <c r="M28" s="21"/>
      <c r="N28" s="21"/>
      <c r="O28" s="21"/>
      <c r="P28" s="21"/>
      <c r="Q28" s="21"/>
      <c r="R28" s="21"/>
      <c r="T28" s="4" t="s">
        <v>42</v>
      </c>
    </row>
    <row r="29" spans="1:20" ht="30" customHeight="1" x14ac:dyDescent="0.15">
      <c r="A29" s="9">
        <v>22</v>
      </c>
      <c r="B29" s="22"/>
      <c r="C29" s="22" t="str">
        <f t="shared" si="0"/>
        <v/>
      </c>
      <c r="D29" s="21"/>
      <c r="E29" s="23"/>
      <c r="F29" s="9">
        <f t="shared" si="1"/>
        <v>125</v>
      </c>
      <c r="G29" s="21"/>
      <c r="H29" s="22"/>
      <c r="I29" s="22"/>
      <c r="J29" s="22"/>
      <c r="K29" s="22"/>
      <c r="L29" s="22"/>
      <c r="M29" s="21"/>
      <c r="N29" s="21"/>
      <c r="O29" s="21"/>
      <c r="P29" s="21"/>
      <c r="Q29" s="21"/>
      <c r="R29" s="21"/>
      <c r="T29" s="4" t="s">
        <v>60</v>
      </c>
    </row>
    <row r="30" spans="1:20" ht="30" customHeight="1" x14ac:dyDescent="0.15">
      <c r="A30" s="9">
        <v>23</v>
      </c>
      <c r="B30" s="22"/>
      <c r="C30" s="22" t="str">
        <f t="shared" si="0"/>
        <v/>
      </c>
      <c r="D30" s="21"/>
      <c r="E30" s="23"/>
      <c r="F30" s="9">
        <f t="shared" si="1"/>
        <v>125</v>
      </c>
      <c r="G30" s="21"/>
      <c r="H30" s="22"/>
      <c r="I30" s="22"/>
      <c r="J30" s="22"/>
      <c r="K30" s="22"/>
      <c r="L30" s="22"/>
      <c r="M30" s="21"/>
      <c r="N30" s="21"/>
      <c r="O30" s="21"/>
      <c r="P30" s="21"/>
      <c r="Q30" s="21"/>
      <c r="R30" s="21"/>
    </row>
    <row r="31" spans="1:20" ht="30" customHeight="1" x14ac:dyDescent="0.15">
      <c r="A31" s="9">
        <v>24</v>
      </c>
      <c r="B31" s="22"/>
      <c r="C31" s="22" t="str">
        <f t="shared" si="0"/>
        <v/>
      </c>
      <c r="D31" s="21"/>
      <c r="E31" s="23"/>
      <c r="F31" s="9">
        <f t="shared" si="1"/>
        <v>125</v>
      </c>
      <c r="G31" s="21"/>
      <c r="H31" s="22"/>
      <c r="I31" s="22"/>
      <c r="J31" s="22"/>
      <c r="K31" s="22"/>
      <c r="L31" s="22"/>
      <c r="M31" s="21"/>
      <c r="N31" s="21"/>
      <c r="O31" s="21"/>
      <c r="P31" s="21"/>
      <c r="Q31" s="21"/>
      <c r="R31" s="21"/>
      <c r="T31" s="4" t="s">
        <v>41</v>
      </c>
    </row>
    <row r="32" spans="1:20" ht="30" customHeight="1" x14ac:dyDescent="0.15">
      <c r="A32" s="9">
        <v>25</v>
      </c>
      <c r="B32" s="22"/>
      <c r="C32" s="22" t="str">
        <f t="shared" si="0"/>
        <v/>
      </c>
      <c r="D32" s="21"/>
      <c r="E32" s="23"/>
      <c r="F32" s="9">
        <f t="shared" si="1"/>
        <v>125</v>
      </c>
      <c r="G32" s="21"/>
      <c r="H32" s="22"/>
      <c r="I32" s="22"/>
      <c r="J32" s="22"/>
      <c r="K32" s="22"/>
      <c r="L32" s="22"/>
      <c r="M32" s="21"/>
      <c r="N32" s="21"/>
      <c r="O32" s="21"/>
      <c r="P32" s="21"/>
      <c r="Q32" s="21"/>
      <c r="R32" s="21"/>
      <c r="T32" s="4" t="s">
        <v>47</v>
      </c>
    </row>
    <row r="33" spans="1:20" ht="30" customHeight="1" x14ac:dyDescent="0.15">
      <c r="A33" s="9">
        <v>26</v>
      </c>
      <c r="B33" s="22"/>
      <c r="C33" s="22" t="str">
        <f t="shared" si="0"/>
        <v/>
      </c>
      <c r="D33" s="21"/>
      <c r="E33" s="23"/>
      <c r="F33" s="9">
        <f t="shared" si="1"/>
        <v>125</v>
      </c>
      <c r="G33" s="21"/>
      <c r="H33" s="22"/>
      <c r="I33" s="22"/>
      <c r="J33" s="22"/>
      <c r="K33" s="22"/>
      <c r="L33" s="22"/>
      <c r="M33" s="21"/>
      <c r="N33" s="21"/>
      <c r="O33" s="21"/>
      <c r="P33" s="21"/>
      <c r="Q33" s="21"/>
      <c r="R33" s="21"/>
      <c r="T33" s="4" t="s">
        <v>61</v>
      </c>
    </row>
    <row r="34" spans="1:20" ht="30" customHeight="1" x14ac:dyDescent="0.15">
      <c r="A34" s="9">
        <v>27</v>
      </c>
      <c r="B34" s="22"/>
      <c r="C34" s="22" t="str">
        <f t="shared" si="0"/>
        <v/>
      </c>
      <c r="D34" s="21"/>
      <c r="E34" s="23"/>
      <c r="F34" s="9">
        <f t="shared" si="1"/>
        <v>125</v>
      </c>
      <c r="G34" s="21"/>
      <c r="H34" s="22"/>
      <c r="I34" s="22"/>
      <c r="J34" s="22"/>
      <c r="K34" s="22"/>
      <c r="L34" s="22"/>
      <c r="M34" s="21"/>
      <c r="N34" s="21"/>
      <c r="O34" s="21"/>
      <c r="P34" s="21"/>
      <c r="Q34" s="21"/>
      <c r="R34" s="21"/>
      <c r="T34" s="4" t="s">
        <v>62</v>
      </c>
    </row>
    <row r="35" spans="1:20" ht="30" customHeight="1" x14ac:dyDescent="0.15">
      <c r="A35" s="9">
        <v>28</v>
      </c>
      <c r="B35" s="22"/>
      <c r="C35" s="22" t="str">
        <f t="shared" si="0"/>
        <v/>
      </c>
      <c r="D35" s="21"/>
      <c r="E35" s="23"/>
      <c r="F35" s="9">
        <f t="shared" si="1"/>
        <v>125</v>
      </c>
      <c r="G35" s="21"/>
      <c r="H35" s="22"/>
      <c r="I35" s="22"/>
      <c r="J35" s="22"/>
      <c r="K35" s="22"/>
      <c r="L35" s="22"/>
      <c r="M35" s="21"/>
      <c r="N35" s="21"/>
      <c r="O35" s="21"/>
      <c r="P35" s="21"/>
      <c r="Q35" s="21"/>
      <c r="R35" s="21"/>
      <c r="T35" s="4" t="s">
        <v>44</v>
      </c>
    </row>
    <row r="36" spans="1:20" ht="30" customHeight="1" x14ac:dyDescent="0.15">
      <c r="A36" s="9">
        <v>29</v>
      </c>
      <c r="B36" s="22"/>
      <c r="C36" s="22" t="str">
        <f t="shared" si="0"/>
        <v/>
      </c>
      <c r="D36" s="21"/>
      <c r="E36" s="23"/>
      <c r="F36" s="9">
        <f t="shared" si="1"/>
        <v>125</v>
      </c>
      <c r="G36" s="21"/>
      <c r="H36" s="22"/>
      <c r="I36" s="22"/>
      <c r="J36" s="22"/>
      <c r="K36" s="22"/>
      <c r="L36" s="22"/>
      <c r="M36" s="21"/>
      <c r="N36" s="21"/>
      <c r="O36" s="21"/>
      <c r="P36" s="21"/>
      <c r="Q36" s="21"/>
      <c r="R36" s="21"/>
      <c r="T36" s="4" t="s">
        <v>35</v>
      </c>
    </row>
    <row r="37" spans="1:20" ht="30" customHeight="1" x14ac:dyDescent="0.15">
      <c r="A37" s="9">
        <v>30</v>
      </c>
      <c r="B37" s="22"/>
      <c r="C37" s="22" t="str">
        <f t="shared" si="0"/>
        <v/>
      </c>
      <c r="D37" s="21"/>
      <c r="E37" s="23"/>
      <c r="F37" s="9">
        <f t="shared" si="1"/>
        <v>125</v>
      </c>
      <c r="G37" s="21"/>
      <c r="H37" s="22"/>
      <c r="I37" s="22"/>
      <c r="J37" s="22"/>
      <c r="K37" s="22"/>
      <c r="L37" s="22"/>
      <c r="M37" s="21"/>
      <c r="N37" s="21"/>
      <c r="O37" s="21"/>
      <c r="P37" s="21"/>
      <c r="Q37" s="21"/>
      <c r="R37" s="21"/>
      <c r="T37" s="4" t="s">
        <v>52</v>
      </c>
    </row>
    <row r="38" spans="1:20" ht="30" customHeight="1" x14ac:dyDescent="0.15">
      <c r="A38" s="9">
        <v>31</v>
      </c>
      <c r="B38" s="22"/>
      <c r="C38" s="22" t="str">
        <f t="shared" si="0"/>
        <v/>
      </c>
      <c r="D38" s="21"/>
      <c r="E38" s="23"/>
      <c r="F38" s="9">
        <f t="shared" si="1"/>
        <v>125</v>
      </c>
      <c r="G38" s="21"/>
      <c r="H38" s="22"/>
      <c r="I38" s="22"/>
      <c r="J38" s="22"/>
      <c r="K38" s="22"/>
      <c r="L38" s="22"/>
      <c r="M38" s="21"/>
      <c r="N38" s="21"/>
      <c r="O38" s="21"/>
      <c r="P38" s="21"/>
      <c r="Q38" s="21"/>
      <c r="R38" s="21"/>
      <c r="T38" s="4" t="s">
        <v>63</v>
      </c>
    </row>
    <row r="39" spans="1:20" ht="30" customHeight="1" x14ac:dyDescent="0.15">
      <c r="A39" s="9">
        <v>32</v>
      </c>
      <c r="B39" s="22"/>
      <c r="C39" s="22" t="str">
        <f t="shared" si="0"/>
        <v/>
      </c>
      <c r="D39" s="21"/>
      <c r="E39" s="23"/>
      <c r="F39" s="9">
        <f t="shared" si="1"/>
        <v>125</v>
      </c>
      <c r="G39" s="21"/>
      <c r="H39" s="22"/>
      <c r="I39" s="22"/>
      <c r="J39" s="22"/>
      <c r="K39" s="22"/>
      <c r="L39" s="22"/>
      <c r="M39" s="21"/>
      <c r="N39" s="21"/>
      <c r="O39" s="21"/>
      <c r="P39" s="21"/>
      <c r="Q39" s="21"/>
      <c r="R39" s="21"/>
      <c r="T39" s="4" t="s">
        <v>64</v>
      </c>
    </row>
    <row r="40" spans="1:20" ht="30" customHeight="1" x14ac:dyDescent="0.15">
      <c r="A40" s="9">
        <v>33</v>
      </c>
      <c r="B40" s="22"/>
      <c r="C40" s="22" t="str">
        <f t="shared" si="0"/>
        <v/>
      </c>
      <c r="D40" s="21"/>
      <c r="E40" s="23"/>
      <c r="F40" s="9">
        <f t="shared" si="1"/>
        <v>125</v>
      </c>
      <c r="G40" s="21"/>
      <c r="H40" s="22"/>
      <c r="I40" s="22"/>
      <c r="J40" s="22"/>
      <c r="K40" s="22"/>
      <c r="L40" s="22"/>
      <c r="M40" s="21"/>
      <c r="N40" s="21"/>
      <c r="O40" s="21"/>
      <c r="P40" s="21"/>
      <c r="Q40" s="21"/>
      <c r="R40" s="21"/>
      <c r="T40" s="4" t="s">
        <v>65</v>
      </c>
    </row>
    <row r="41" spans="1:20" ht="30" customHeight="1" x14ac:dyDescent="0.15">
      <c r="A41" s="9">
        <v>34</v>
      </c>
      <c r="B41" s="22"/>
      <c r="C41" s="22" t="str">
        <f t="shared" si="0"/>
        <v/>
      </c>
      <c r="D41" s="21"/>
      <c r="E41" s="23"/>
      <c r="F41" s="9">
        <f t="shared" si="1"/>
        <v>125</v>
      </c>
      <c r="G41" s="21"/>
      <c r="H41" s="22"/>
      <c r="I41" s="22"/>
      <c r="J41" s="22"/>
      <c r="K41" s="22"/>
      <c r="L41" s="22"/>
      <c r="M41" s="21"/>
      <c r="N41" s="21"/>
      <c r="O41" s="21"/>
      <c r="P41" s="21"/>
      <c r="Q41" s="21"/>
      <c r="R41" s="21"/>
      <c r="T41" s="4" t="s">
        <v>66</v>
      </c>
    </row>
    <row r="42" spans="1:20" ht="30" customHeight="1" x14ac:dyDescent="0.15">
      <c r="A42" s="9">
        <v>35</v>
      </c>
      <c r="B42" s="22"/>
      <c r="C42" s="22" t="str">
        <f t="shared" si="0"/>
        <v/>
      </c>
      <c r="D42" s="21"/>
      <c r="E42" s="23"/>
      <c r="F42" s="9">
        <f t="shared" si="1"/>
        <v>125</v>
      </c>
      <c r="G42" s="21"/>
      <c r="H42" s="22"/>
      <c r="I42" s="22"/>
      <c r="J42" s="22"/>
      <c r="K42" s="22"/>
      <c r="L42" s="22"/>
      <c r="M42" s="21"/>
      <c r="N42" s="21"/>
      <c r="O42" s="21"/>
      <c r="P42" s="21"/>
      <c r="Q42" s="21"/>
      <c r="R42" s="21"/>
      <c r="T42" s="4" t="s">
        <v>67</v>
      </c>
    </row>
    <row r="43" spans="1:20" ht="30" customHeight="1" x14ac:dyDescent="0.15">
      <c r="A43" s="9">
        <v>36</v>
      </c>
      <c r="B43" s="22"/>
      <c r="C43" s="22" t="str">
        <f t="shared" si="0"/>
        <v/>
      </c>
      <c r="D43" s="21"/>
      <c r="E43" s="23"/>
      <c r="F43" s="9">
        <f t="shared" si="1"/>
        <v>125</v>
      </c>
      <c r="G43" s="21"/>
      <c r="H43" s="22"/>
      <c r="I43" s="22"/>
      <c r="J43" s="22"/>
      <c r="K43" s="22"/>
      <c r="L43" s="22"/>
      <c r="M43" s="21"/>
      <c r="N43" s="21"/>
      <c r="O43" s="21"/>
      <c r="P43" s="21"/>
      <c r="Q43" s="21"/>
      <c r="R43" s="21"/>
      <c r="T43" s="4" t="s">
        <v>80</v>
      </c>
    </row>
    <row r="44" spans="1:20" ht="30" customHeight="1" x14ac:dyDescent="0.15">
      <c r="A44" s="9">
        <v>37</v>
      </c>
      <c r="B44" s="22"/>
      <c r="C44" s="22" t="str">
        <f t="shared" si="0"/>
        <v/>
      </c>
      <c r="D44" s="21"/>
      <c r="E44" s="23"/>
      <c r="F44" s="9">
        <f t="shared" si="1"/>
        <v>125</v>
      </c>
      <c r="G44" s="21"/>
      <c r="H44" s="22"/>
      <c r="I44" s="22"/>
      <c r="J44" s="22"/>
      <c r="K44" s="22"/>
      <c r="L44" s="22"/>
      <c r="M44" s="21"/>
      <c r="N44" s="21"/>
      <c r="O44" s="21"/>
      <c r="P44" s="21"/>
      <c r="Q44" s="21"/>
      <c r="R44" s="21"/>
    </row>
    <row r="45" spans="1:20" ht="30" customHeight="1" x14ac:dyDescent="0.15">
      <c r="A45" s="9">
        <v>38</v>
      </c>
      <c r="B45" s="22"/>
      <c r="C45" s="22" t="str">
        <f t="shared" si="0"/>
        <v/>
      </c>
      <c r="D45" s="21"/>
      <c r="E45" s="23"/>
      <c r="F45" s="9">
        <f t="shared" si="1"/>
        <v>125</v>
      </c>
      <c r="G45" s="21"/>
      <c r="H45" s="22"/>
      <c r="I45" s="22"/>
      <c r="J45" s="22"/>
      <c r="K45" s="22"/>
      <c r="L45" s="22"/>
      <c r="M45" s="21"/>
      <c r="N45" s="21"/>
      <c r="O45" s="21"/>
      <c r="P45" s="21"/>
      <c r="Q45" s="21"/>
      <c r="R45" s="21"/>
    </row>
    <row r="46" spans="1:20" ht="30" customHeight="1" x14ac:dyDescent="0.15">
      <c r="A46" s="9">
        <v>39</v>
      </c>
      <c r="B46" s="22"/>
      <c r="C46" s="22" t="str">
        <f t="shared" si="0"/>
        <v/>
      </c>
      <c r="D46" s="21"/>
      <c r="E46" s="23"/>
      <c r="F46" s="9">
        <f t="shared" si="1"/>
        <v>125</v>
      </c>
      <c r="G46" s="21"/>
      <c r="H46" s="22"/>
      <c r="I46" s="22"/>
      <c r="J46" s="22"/>
      <c r="K46" s="22"/>
      <c r="L46" s="22"/>
      <c r="M46" s="21"/>
      <c r="N46" s="21"/>
      <c r="O46" s="21"/>
      <c r="P46" s="21"/>
      <c r="Q46" s="21"/>
      <c r="R46" s="21"/>
    </row>
    <row r="47" spans="1:20" ht="30" customHeight="1" x14ac:dyDescent="0.15">
      <c r="A47" s="9">
        <v>40</v>
      </c>
      <c r="B47" s="22"/>
      <c r="C47" s="22" t="str">
        <f t="shared" si="0"/>
        <v/>
      </c>
      <c r="D47" s="21"/>
      <c r="E47" s="23"/>
      <c r="F47" s="9">
        <f t="shared" si="1"/>
        <v>125</v>
      </c>
      <c r="G47" s="21"/>
      <c r="H47" s="22"/>
      <c r="I47" s="22"/>
      <c r="J47" s="22"/>
      <c r="K47" s="22"/>
      <c r="L47" s="22"/>
      <c r="M47" s="21"/>
      <c r="N47" s="21"/>
      <c r="O47" s="21"/>
      <c r="P47" s="21"/>
      <c r="Q47" s="21"/>
      <c r="R47" s="21"/>
    </row>
    <row r="48" spans="1:20" ht="30" customHeight="1" x14ac:dyDescent="0.15">
      <c r="A48" s="9">
        <v>41</v>
      </c>
      <c r="B48" s="22"/>
      <c r="C48" s="22" t="str">
        <f t="shared" si="0"/>
        <v/>
      </c>
      <c r="D48" s="21"/>
      <c r="E48" s="23"/>
      <c r="F48" s="9">
        <f t="shared" si="1"/>
        <v>125</v>
      </c>
      <c r="G48" s="21"/>
      <c r="H48" s="22"/>
      <c r="I48" s="22"/>
      <c r="J48" s="22"/>
      <c r="K48" s="22"/>
      <c r="L48" s="22"/>
      <c r="M48" s="21"/>
      <c r="N48" s="21"/>
      <c r="O48" s="21"/>
      <c r="P48" s="21"/>
      <c r="Q48" s="21"/>
      <c r="R48" s="21"/>
    </row>
    <row r="49" spans="1:18" ht="30" customHeight="1" x14ac:dyDescent="0.15">
      <c r="A49" s="9">
        <v>42</v>
      </c>
      <c r="B49" s="22"/>
      <c r="C49" s="22" t="str">
        <f t="shared" si="0"/>
        <v/>
      </c>
      <c r="D49" s="21"/>
      <c r="E49" s="23"/>
      <c r="F49" s="9">
        <f t="shared" si="1"/>
        <v>125</v>
      </c>
      <c r="G49" s="21"/>
      <c r="H49" s="22"/>
      <c r="I49" s="22"/>
      <c r="J49" s="22"/>
      <c r="K49" s="22"/>
      <c r="L49" s="22"/>
      <c r="M49" s="21"/>
      <c r="N49" s="21"/>
      <c r="O49" s="21"/>
      <c r="P49" s="21"/>
      <c r="Q49" s="21"/>
      <c r="R49" s="21"/>
    </row>
    <row r="50" spans="1:18" ht="30" customHeight="1" x14ac:dyDescent="0.15">
      <c r="A50" s="9">
        <v>43</v>
      </c>
      <c r="B50" s="22"/>
      <c r="C50" s="22" t="str">
        <f t="shared" si="0"/>
        <v/>
      </c>
      <c r="D50" s="21"/>
      <c r="E50" s="23"/>
      <c r="F50" s="9">
        <f t="shared" si="1"/>
        <v>125</v>
      </c>
      <c r="G50" s="21"/>
      <c r="H50" s="22"/>
      <c r="I50" s="22"/>
      <c r="J50" s="22"/>
      <c r="K50" s="22"/>
      <c r="L50" s="22"/>
      <c r="M50" s="21"/>
      <c r="N50" s="21"/>
      <c r="O50" s="21"/>
      <c r="P50" s="21"/>
      <c r="Q50" s="21"/>
      <c r="R50" s="21"/>
    </row>
    <row r="51" spans="1:18" ht="30" customHeight="1" x14ac:dyDescent="0.15">
      <c r="A51" s="9">
        <v>44</v>
      </c>
      <c r="B51" s="22"/>
      <c r="C51" s="22" t="str">
        <f t="shared" si="0"/>
        <v/>
      </c>
      <c r="D51" s="21"/>
      <c r="E51" s="23"/>
      <c r="F51" s="9">
        <f t="shared" si="1"/>
        <v>125</v>
      </c>
      <c r="G51" s="21"/>
      <c r="H51" s="22"/>
      <c r="I51" s="22"/>
      <c r="J51" s="22"/>
      <c r="K51" s="22"/>
      <c r="L51" s="22"/>
      <c r="M51" s="21"/>
      <c r="N51" s="21"/>
      <c r="O51" s="21"/>
      <c r="P51" s="21"/>
      <c r="Q51" s="21"/>
      <c r="R51" s="21"/>
    </row>
    <row r="52" spans="1:18" ht="30" customHeight="1" x14ac:dyDescent="0.15">
      <c r="A52" s="9">
        <v>45</v>
      </c>
      <c r="B52" s="22"/>
      <c r="C52" s="22" t="str">
        <f t="shared" si="0"/>
        <v/>
      </c>
      <c r="D52" s="21"/>
      <c r="E52" s="23"/>
      <c r="F52" s="9">
        <f t="shared" si="1"/>
        <v>125</v>
      </c>
      <c r="G52" s="21"/>
      <c r="H52" s="22"/>
      <c r="I52" s="22"/>
      <c r="J52" s="22"/>
      <c r="K52" s="22"/>
      <c r="L52" s="22"/>
      <c r="M52" s="21"/>
      <c r="N52" s="21"/>
      <c r="O52" s="21"/>
      <c r="P52" s="21"/>
      <c r="Q52" s="21"/>
      <c r="R52" s="21"/>
    </row>
    <row r="53" spans="1:18" ht="30" customHeight="1" x14ac:dyDescent="0.15">
      <c r="A53" s="9">
        <v>46</v>
      </c>
      <c r="B53" s="22"/>
      <c r="C53" s="22" t="str">
        <f t="shared" si="0"/>
        <v/>
      </c>
      <c r="D53" s="21"/>
      <c r="E53" s="23"/>
      <c r="F53" s="9">
        <f t="shared" si="1"/>
        <v>125</v>
      </c>
      <c r="G53" s="21"/>
      <c r="H53" s="22"/>
      <c r="I53" s="22"/>
      <c r="J53" s="22"/>
      <c r="K53" s="22"/>
      <c r="L53" s="22"/>
      <c r="M53" s="21"/>
      <c r="N53" s="21"/>
      <c r="O53" s="21"/>
      <c r="P53" s="21"/>
      <c r="Q53" s="21"/>
      <c r="R53" s="21"/>
    </row>
    <row r="54" spans="1:18" ht="30" customHeight="1" x14ac:dyDescent="0.15">
      <c r="A54" s="9">
        <v>47</v>
      </c>
      <c r="B54" s="22"/>
      <c r="C54" s="22" t="str">
        <f t="shared" si="0"/>
        <v/>
      </c>
      <c r="D54" s="21"/>
      <c r="E54" s="23"/>
      <c r="F54" s="9">
        <f t="shared" si="1"/>
        <v>125</v>
      </c>
      <c r="G54" s="21"/>
      <c r="H54" s="22"/>
      <c r="I54" s="22"/>
      <c r="J54" s="22"/>
      <c r="K54" s="22"/>
      <c r="L54" s="22"/>
      <c r="M54" s="21"/>
      <c r="N54" s="21"/>
      <c r="O54" s="21"/>
      <c r="P54" s="21"/>
      <c r="Q54" s="21"/>
      <c r="R54" s="21"/>
    </row>
    <row r="55" spans="1:18" ht="30" customHeight="1" x14ac:dyDescent="0.15">
      <c r="A55" s="9">
        <v>48</v>
      </c>
      <c r="B55" s="22"/>
      <c r="C55" s="22" t="str">
        <f t="shared" si="0"/>
        <v/>
      </c>
      <c r="D55" s="21"/>
      <c r="E55" s="23"/>
      <c r="F55" s="9">
        <f t="shared" si="1"/>
        <v>125</v>
      </c>
      <c r="G55" s="21"/>
      <c r="H55" s="22"/>
      <c r="I55" s="22"/>
      <c r="J55" s="22"/>
      <c r="K55" s="22"/>
      <c r="L55" s="22"/>
      <c r="M55" s="21"/>
      <c r="N55" s="21"/>
      <c r="O55" s="21"/>
      <c r="P55" s="21"/>
      <c r="Q55" s="21"/>
      <c r="R55" s="21"/>
    </row>
    <row r="56" spans="1:18" ht="30" customHeight="1" x14ac:dyDescent="0.15">
      <c r="A56" s="9">
        <v>49</v>
      </c>
      <c r="B56" s="22"/>
      <c r="C56" s="22" t="str">
        <f t="shared" si="0"/>
        <v/>
      </c>
      <c r="D56" s="21"/>
      <c r="E56" s="23"/>
      <c r="F56" s="9">
        <f t="shared" si="1"/>
        <v>125</v>
      </c>
      <c r="G56" s="21"/>
      <c r="H56" s="22"/>
      <c r="I56" s="22"/>
      <c r="J56" s="22"/>
      <c r="K56" s="22"/>
      <c r="L56" s="22"/>
      <c r="M56" s="21"/>
      <c r="N56" s="21"/>
      <c r="O56" s="21"/>
      <c r="P56" s="21"/>
      <c r="Q56" s="21"/>
      <c r="R56" s="21"/>
    </row>
    <row r="57" spans="1:18" ht="30" customHeight="1" x14ac:dyDescent="0.15">
      <c r="A57" s="9">
        <v>50</v>
      </c>
      <c r="B57" s="22"/>
      <c r="C57" s="22" t="str">
        <f t="shared" si="0"/>
        <v/>
      </c>
      <c r="D57" s="21"/>
      <c r="E57" s="23"/>
      <c r="F57" s="9">
        <f t="shared" si="1"/>
        <v>125</v>
      </c>
      <c r="G57" s="21"/>
      <c r="H57" s="22"/>
      <c r="I57" s="22"/>
      <c r="J57" s="22"/>
      <c r="K57" s="22"/>
      <c r="L57" s="22"/>
      <c r="M57" s="21"/>
      <c r="N57" s="21"/>
      <c r="O57" s="21"/>
      <c r="P57" s="21"/>
      <c r="Q57" s="21"/>
      <c r="R57" s="21"/>
    </row>
    <row r="58" spans="1:18" ht="30" customHeight="1" x14ac:dyDescent="0.15">
      <c r="A58" s="9">
        <v>51</v>
      </c>
      <c r="B58" s="22"/>
      <c r="C58" s="22" t="str">
        <f t="shared" si="0"/>
        <v/>
      </c>
      <c r="D58" s="21"/>
      <c r="E58" s="23"/>
      <c r="F58" s="9">
        <f t="shared" si="1"/>
        <v>125</v>
      </c>
      <c r="G58" s="21"/>
      <c r="H58" s="22"/>
      <c r="I58" s="22"/>
      <c r="J58" s="22"/>
      <c r="K58" s="22"/>
      <c r="L58" s="22"/>
      <c r="M58" s="21"/>
      <c r="N58" s="21"/>
      <c r="O58" s="21"/>
      <c r="P58" s="21"/>
      <c r="Q58" s="21"/>
      <c r="R58" s="21"/>
    </row>
    <row r="59" spans="1:18" ht="30" customHeight="1" x14ac:dyDescent="0.15">
      <c r="A59" s="9">
        <v>52</v>
      </c>
      <c r="B59" s="22"/>
      <c r="C59" s="22" t="str">
        <f t="shared" si="0"/>
        <v/>
      </c>
      <c r="D59" s="21"/>
      <c r="E59" s="23"/>
      <c r="F59" s="9">
        <f t="shared" si="1"/>
        <v>125</v>
      </c>
      <c r="G59" s="21"/>
      <c r="H59" s="22"/>
      <c r="I59" s="22"/>
      <c r="J59" s="22"/>
      <c r="K59" s="22"/>
      <c r="L59" s="22"/>
      <c r="M59" s="21"/>
      <c r="N59" s="21"/>
      <c r="O59" s="21"/>
      <c r="P59" s="21"/>
      <c r="Q59" s="21"/>
      <c r="R59" s="21"/>
    </row>
    <row r="60" spans="1:18" ht="30" customHeight="1" x14ac:dyDescent="0.15">
      <c r="A60" s="9">
        <v>53</v>
      </c>
      <c r="B60" s="22"/>
      <c r="C60" s="22" t="str">
        <f t="shared" si="0"/>
        <v/>
      </c>
      <c r="D60" s="21"/>
      <c r="E60" s="23"/>
      <c r="F60" s="9">
        <f t="shared" si="1"/>
        <v>125</v>
      </c>
      <c r="G60" s="21"/>
      <c r="H60" s="22"/>
      <c r="I60" s="22"/>
      <c r="J60" s="22"/>
      <c r="K60" s="22"/>
      <c r="L60" s="22"/>
      <c r="M60" s="21"/>
      <c r="N60" s="21"/>
      <c r="O60" s="21"/>
      <c r="P60" s="21"/>
      <c r="Q60" s="21"/>
      <c r="R60" s="21"/>
    </row>
    <row r="61" spans="1:18" ht="30" customHeight="1" x14ac:dyDescent="0.15">
      <c r="A61" s="9">
        <v>54</v>
      </c>
      <c r="B61" s="22"/>
      <c r="C61" s="22" t="str">
        <f t="shared" si="0"/>
        <v/>
      </c>
      <c r="D61" s="21"/>
      <c r="E61" s="23"/>
      <c r="F61" s="9">
        <f t="shared" si="1"/>
        <v>125</v>
      </c>
      <c r="G61" s="21"/>
      <c r="H61" s="22"/>
      <c r="I61" s="22"/>
      <c r="J61" s="22"/>
      <c r="K61" s="22"/>
      <c r="L61" s="22"/>
      <c r="M61" s="21"/>
      <c r="N61" s="21"/>
      <c r="O61" s="21"/>
      <c r="P61" s="21"/>
      <c r="Q61" s="21"/>
      <c r="R61" s="21"/>
    </row>
    <row r="62" spans="1:18" ht="30" customHeight="1" x14ac:dyDescent="0.15">
      <c r="A62" s="9">
        <v>55</v>
      </c>
      <c r="B62" s="22"/>
      <c r="C62" s="22" t="str">
        <f t="shared" si="0"/>
        <v/>
      </c>
      <c r="D62" s="21"/>
      <c r="E62" s="23"/>
      <c r="F62" s="9">
        <f t="shared" si="1"/>
        <v>125</v>
      </c>
      <c r="G62" s="21"/>
      <c r="H62" s="22"/>
      <c r="I62" s="22"/>
      <c r="J62" s="22"/>
      <c r="K62" s="22"/>
      <c r="L62" s="22"/>
      <c r="M62" s="21"/>
      <c r="N62" s="21"/>
      <c r="O62" s="21"/>
      <c r="P62" s="21"/>
      <c r="Q62" s="21"/>
      <c r="R62" s="21"/>
    </row>
    <row r="63" spans="1:18" ht="30" customHeight="1" x14ac:dyDescent="0.15">
      <c r="A63" s="9">
        <v>56</v>
      </c>
      <c r="B63" s="22"/>
      <c r="C63" s="22" t="str">
        <f t="shared" si="0"/>
        <v/>
      </c>
      <c r="D63" s="21"/>
      <c r="E63" s="23"/>
      <c r="F63" s="9">
        <f t="shared" si="1"/>
        <v>125</v>
      </c>
      <c r="G63" s="21"/>
      <c r="H63" s="22"/>
      <c r="I63" s="22"/>
      <c r="J63" s="22"/>
      <c r="K63" s="22"/>
      <c r="L63" s="22"/>
      <c r="M63" s="21"/>
      <c r="N63" s="21"/>
      <c r="O63" s="21"/>
      <c r="P63" s="21"/>
      <c r="Q63" s="21"/>
      <c r="R63" s="21"/>
    </row>
    <row r="64" spans="1:18" ht="30" customHeight="1" x14ac:dyDescent="0.15">
      <c r="A64" s="9">
        <v>57</v>
      </c>
      <c r="B64" s="22"/>
      <c r="C64" s="22" t="str">
        <f t="shared" si="0"/>
        <v/>
      </c>
      <c r="D64" s="21"/>
      <c r="E64" s="23"/>
      <c r="F64" s="9">
        <f t="shared" si="1"/>
        <v>125</v>
      </c>
      <c r="G64" s="21"/>
      <c r="H64" s="22"/>
      <c r="I64" s="22"/>
      <c r="J64" s="22"/>
      <c r="K64" s="22"/>
      <c r="L64" s="22"/>
      <c r="M64" s="21"/>
      <c r="N64" s="21"/>
      <c r="O64" s="21"/>
      <c r="P64" s="21"/>
      <c r="Q64" s="21"/>
      <c r="R64" s="21"/>
    </row>
    <row r="65" spans="1:18" ht="30" customHeight="1" x14ac:dyDescent="0.15">
      <c r="A65" s="9">
        <v>58</v>
      </c>
      <c r="B65" s="22"/>
      <c r="C65" s="22" t="str">
        <f t="shared" si="0"/>
        <v/>
      </c>
      <c r="D65" s="21"/>
      <c r="E65" s="23"/>
      <c r="F65" s="9">
        <f t="shared" si="1"/>
        <v>125</v>
      </c>
      <c r="G65" s="21"/>
      <c r="H65" s="22"/>
      <c r="I65" s="22"/>
      <c r="J65" s="22"/>
      <c r="K65" s="22"/>
      <c r="L65" s="22"/>
      <c r="M65" s="21"/>
      <c r="N65" s="21"/>
      <c r="O65" s="21"/>
      <c r="P65" s="21"/>
      <c r="Q65" s="21"/>
      <c r="R65" s="21"/>
    </row>
    <row r="66" spans="1:18" ht="30" customHeight="1" x14ac:dyDescent="0.15">
      <c r="A66" s="9">
        <v>59</v>
      </c>
      <c r="B66" s="22"/>
      <c r="C66" s="22" t="str">
        <f t="shared" si="0"/>
        <v/>
      </c>
      <c r="D66" s="21"/>
      <c r="E66" s="23"/>
      <c r="F66" s="9">
        <f t="shared" si="1"/>
        <v>125</v>
      </c>
      <c r="G66" s="21"/>
      <c r="H66" s="22"/>
      <c r="I66" s="22"/>
      <c r="J66" s="22"/>
      <c r="K66" s="22"/>
      <c r="L66" s="22"/>
      <c r="M66" s="21"/>
      <c r="N66" s="21"/>
      <c r="O66" s="21"/>
      <c r="P66" s="21"/>
      <c r="Q66" s="21"/>
      <c r="R66" s="21"/>
    </row>
    <row r="67" spans="1:18" ht="30" customHeight="1" x14ac:dyDescent="0.15">
      <c r="A67" s="9">
        <v>60</v>
      </c>
      <c r="B67" s="22"/>
      <c r="C67" s="22" t="str">
        <f t="shared" si="0"/>
        <v/>
      </c>
      <c r="D67" s="21"/>
      <c r="E67" s="23"/>
      <c r="F67" s="9">
        <f t="shared" si="1"/>
        <v>125</v>
      </c>
      <c r="G67" s="21"/>
      <c r="H67" s="22"/>
      <c r="I67" s="22"/>
      <c r="J67" s="22"/>
      <c r="K67" s="22"/>
      <c r="L67" s="22"/>
      <c r="M67" s="21"/>
      <c r="N67" s="21"/>
      <c r="O67" s="21"/>
      <c r="P67" s="21"/>
      <c r="Q67" s="21"/>
      <c r="R67" s="21"/>
    </row>
    <row r="68" spans="1:18" x14ac:dyDescent="0.15">
      <c r="E68" s="114" t="s">
        <v>87</v>
      </c>
      <c r="F68" s="114"/>
      <c r="G68" s="114"/>
      <c r="H68" s="4">
        <f>COUNTIF($H$8:$H$67,"レディース・スタンディング")</f>
        <v>0</v>
      </c>
    </row>
    <row r="69" spans="1:18" x14ac:dyDescent="0.15">
      <c r="E69" s="89" t="s">
        <v>88</v>
      </c>
      <c r="F69" s="89"/>
      <c r="G69" s="89"/>
      <c r="H69" s="4">
        <f>COUNTIF($H$8:$H$67,"レディース・シティング")</f>
        <v>0</v>
      </c>
    </row>
    <row r="70" spans="1:18" x14ac:dyDescent="0.15">
      <c r="E70" s="89" t="s">
        <v>89</v>
      </c>
      <c r="F70" s="89"/>
      <c r="G70" s="89"/>
      <c r="H70" s="4">
        <f>COUNTIF($H$8:$H$67,"メンズ・スタンディング")</f>
        <v>0</v>
      </c>
    </row>
    <row r="71" spans="1:18" x14ac:dyDescent="0.15">
      <c r="E71" s="89" t="s">
        <v>90</v>
      </c>
      <c r="F71" s="89"/>
      <c r="G71" s="89"/>
      <c r="H71" s="4">
        <f>COUNTIF($H$8:$H$67,"メンズ・シティング")</f>
        <v>0</v>
      </c>
    </row>
    <row r="72" spans="1:18" x14ac:dyDescent="0.15">
      <c r="E72" s="89"/>
      <c r="F72" s="89"/>
      <c r="G72" s="89"/>
    </row>
    <row r="73" spans="1:18" x14ac:dyDescent="0.15">
      <c r="E73" s="89" t="s">
        <v>91</v>
      </c>
      <c r="F73" s="89"/>
      <c r="G73" s="89"/>
      <c r="H73" s="4">
        <f>COUNTIF($I$8:$I$67,"ディスリート・ファイブ")</f>
        <v>0</v>
      </c>
    </row>
    <row r="74" spans="1:18" x14ac:dyDescent="0.15">
      <c r="E74" s="89" t="s">
        <v>92</v>
      </c>
      <c r="F74" s="89"/>
      <c r="G74" s="89"/>
      <c r="H74" s="4">
        <f>COUNTIF($I$8:$I$67,"ディスリート・セブン")</f>
        <v>0</v>
      </c>
    </row>
    <row r="75" spans="1:18" x14ac:dyDescent="0.15">
      <c r="E75" s="89" t="s">
        <v>54</v>
      </c>
      <c r="F75" s="89"/>
      <c r="G75" s="89"/>
      <c r="H75" s="4">
        <f>COUNTIF($I$8:$I$67,"団　体")</f>
        <v>0</v>
      </c>
    </row>
    <row r="76" spans="1:18" x14ac:dyDescent="0.15">
      <c r="E76" s="89" t="s">
        <v>55</v>
      </c>
      <c r="F76" s="89"/>
      <c r="G76" s="89"/>
      <c r="H76" s="4">
        <f>COUNTIF($I$8:$I$67,"団体の同行者")</f>
        <v>0</v>
      </c>
    </row>
  </sheetData>
  <protectedRanges>
    <protectedRange password="CC33" sqref="T1:T65536" name="範囲3_1"/>
    <protectedRange password="ED21" sqref="T8:T33 T1:U7 R2 T35 U10:U66 V1:IV66 T37:T66 R1:S1 R3:S8 H68:H83 H88:H65536 H85:H86 C3:C8 D1:Q8 I68:IV65536 C68:G65536 C9:S66 C67:IV67 A1:B65536" name="範囲1_1_1"/>
    <protectedRange password="CC33" sqref="A6:E6 G6:R6" name="範囲2_1"/>
  </protectedRanges>
  <dataConsolidate/>
  <customSheetViews>
    <customSheetView guid="{49020EB5-ADE3-4EEA-AECF-F9275E7302C8}" showPageBreaks="1" printArea="1" view="pageBreakPreview" showRuler="0">
      <pageMargins left="0.37" right="0.34" top="0.27" bottom="0.2" header="0.19" footer="0.15"/>
      <pageSetup paperSize="9" orientation="landscape" verticalDpi="0" r:id="rId1"/>
      <headerFooter alignWithMargins="0"/>
    </customSheetView>
  </customSheetViews>
  <mergeCells count="21">
    <mergeCell ref="E68:G68"/>
    <mergeCell ref="E69:G69"/>
    <mergeCell ref="E70:G70"/>
    <mergeCell ref="E71:G71"/>
    <mergeCell ref="E76:G76"/>
    <mergeCell ref="E72:G72"/>
    <mergeCell ref="E73:G73"/>
    <mergeCell ref="E74:G74"/>
    <mergeCell ref="E75:G75"/>
    <mergeCell ref="L4:L5"/>
    <mergeCell ref="M4:M5"/>
    <mergeCell ref="N4:N5"/>
    <mergeCell ref="G4:G5"/>
    <mergeCell ref="H4:I4"/>
    <mergeCell ref="J4:J5"/>
    <mergeCell ref="K4:K5"/>
    <mergeCell ref="A4:A5"/>
    <mergeCell ref="B4:B5"/>
    <mergeCell ref="C4:C5"/>
    <mergeCell ref="D4:D5"/>
    <mergeCell ref="B2:C2"/>
  </mergeCells>
  <phoneticPr fontId="1" type="Hiragana"/>
  <conditionalFormatting sqref="C8:R67">
    <cfRule type="expression" dxfId="6" priority="1">
      <formula>$B8&lt;&gt;""</formula>
    </cfRule>
  </conditionalFormatting>
  <dataValidations count="10">
    <dataValidation type="list" allowBlank="1" showInputMessage="1" showErrorMessage="1" sqref="G77:G65536 G6:G67" xr:uid="{00000000-0002-0000-0200-000000000000}">
      <formula1>$T$28:$T$29</formula1>
    </dataValidation>
    <dataValidation type="list" allowBlank="1" showInputMessage="1" showErrorMessage="1" sqref="O67:O65536 Q6:R65536 O6:P66 P67" xr:uid="{00000000-0002-0000-0200-000001000000}">
      <formula1>$T$21</formula1>
    </dataValidation>
    <dataValidation type="list" allowBlank="1" showInputMessage="1" showErrorMessage="1" sqref="M6:M65536" xr:uid="{00000000-0002-0000-0200-000002000000}">
      <formula1>$T$23:$T$26</formula1>
    </dataValidation>
    <dataValidation type="list" allowBlank="1" showInputMessage="1" showErrorMessage="1" sqref="D6:D65536" xr:uid="{00000000-0002-0000-0200-000003000000}">
      <formula1>$T$31:$T$32</formula1>
    </dataValidation>
    <dataValidation type="list" errorStyle="warning" allowBlank="1" showInputMessage="1" showErrorMessage="1" error="必ず選択してください" sqref="H92:H65536 H85:H86 H77:H83 H6:H7 H9:H67" xr:uid="{00000000-0002-0000-0200-000004000000}">
      <formula1>$T$8:$T$13</formula1>
    </dataValidation>
    <dataValidation type="list" errorStyle="warning" allowBlank="1" showInputMessage="1" showErrorMessage="1" error="必ず選択してください" sqref="I92:I65536 I6:I86" xr:uid="{00000000-0002-0000-0200-000005000000}">
      <formula1>$T$15:$T$19</formula1>
    </dataValidation>
    <dataValidation type="list" allowBlank="1" showInputMessage="1" showErrorMessage="1" sqref="P68:P65536" xr:uid="{00000000-0002-0000-0200-000006000000}">
      <formula1>$T$43:$T$44</formula1>
    </dataValidation>
    <dataValidation type="list" allowBlank="1" showInputMessage="1" showErrorMessage="1" sqref="J68:L65536" xr:uid="{00000000-0002-0000-0200-000007000000}">
      <formula1>$T$35:$T$42</formula1>
    </dataValidation>
    <dataValidation type="list" allowBlank="1" showInputMessage="1" showErrorMessage="1" sqref="J6:L67" xr:uid="{00000000-0002-0000-0200-000008000000}">
      <formula1>$T$33:$T$42</formula1>
    </dataValidation>
    <dataValidation type="list" errorStyle="warning" allowBlank="1" showInputMessage="1" showErrorMessage="1" error="必ず選択してください_x000a_" sqref="H8" xr:uid="{5C5A94AB-D8B6-4FF4-842D-C7862587B8EF}">
      <formula1>$T$8:$T$13</formula1>
    </dataValidation>
  </dataValidations>
  <pageMargins left="0.37" right="0.34" top="0.27" bottom="0.2" header="0.19" footer="0.15"/>
  <pageSetup paperSize="9" scale="61" orientation="landscape" r:id="rId2"/>
  <headerFooter alignWithMargins="0"/>
  <rowBreaks count="1" manualBreakCount="1">
    <brk id="37" max="17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</sheetPr>
  <dimension ref="A1:AK37"/>
  <sheetViews>
    <sheetView showGridLines="0" view="pageBreakPreview" zoomScaleNormal="100" workbookViewId="0">
      <selection activeCell="I6" sqref="I6:R6"/>
    </sheetView>
  </sheetViews>
  <sheetFormatPr defaultColWidth="3.625" defaultRowHeight="24" customHeight="1" x14ac:dyDescent="0.15"/>
  <cols>
    <col min="1" max="36" width="3.625" style="4" customWidth="1"/>
    <col min="37" max="16384" width="3.625" style="4"/>
  </cols>
  <sheetData>
    <row r="1" spans="1:28" ht="24" customHeight="1" x14ac:dyDescent="0.15">
      <c r="A1" s="125" t="s">
        <v>3</v>
      </c>
      <c r="B1" s="116"/>
      <c r="C1" s="116"/>
      <c r="G1" s="123" t="s">
        <v>4</v>
      </c>
      <c r="H1" s="114"/>
      <c r="I1" s="124"/>
    </row>
    <row r="2" spans="1:28" ht="24" customHeight="1" x14ac:dyDescent="0.15">
      <c r="A2" s="126">
        <f>'参加申請書　様式Ⅰ'!$Y$2</f>
        <v>0</v>
      </c>
      <c r="B2" s="122">
        <f>'団体情報　様式Ⅲ'!$A$2</f>
        <v>0</v>
      </c>
      <c r="C2" s="109">
        <f>'団体情報　様式Ⅲ'!$A$2</f>
        <v>0</v>
      </c>
      <c r="F2" s="128" t="s">
        <v>148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28" ht="24" customHeight="1" x14ac:dyDescent="0.15">
      <c r="A3" s="4" t="s">
        <v>5</v>
      </c>
    </row>
    <row r="4" spans="1:28" ht="24" customHeight="1" x14ac:dyDescent="0.15">
      <c r="A4" s="127" t="s">
        <v>75</v>
      </c>
      <c r="B4" s="106"/>
      <c r="C4" s="106"/>
      <c r="D4" s="106"/>
      <c r="E4" s="106"/>
      <c r="F4" s="106"/>
      <c r="M4" s="126" t="s">
        <v>150</v>
      </c>
      <c r="N4" s="130"/>
      <c r="O4" s="130"/>
      <c r="P4" s="130"/>
      <c r="Q4" s="130"/>
      <c r="R4" s="130"/>
      <c r="S4" s="131"/>
    </row>
    <row r="6" spans="1:28" ht="24" customHeight="1" x14ac:dyDescent="0.15">
      <c r="E6" s="115" t="s">
        <v>6</v>
      </c>
      <c r="F6" s="116"/>
      <c r="G6" s="116"/>
      <c r="H6" s="116"/>
      <c r="I6" s="79"/>
      <c r="J6" s="77"/>
      <c r="K6" s="77"/>
      <c r="L6" s="77"/>
      <c r="M6" s="77"/>
      <c r="N6" s="77"/>
      <c r="O6" s="77"/>
      <c r="P6" s="77"/>
      <c r="Q6" s="77"/>
      <c r="R6" s="78"/>
    </row>
    <row r="7" spans="1:28" ht="24" customHeight="1" x14ac:dyDescent="0.15">
      <c r="E7" s="118" t="s">
        <v>115</v>
      </c>
      <c r="F7" s="119"/>
      <c r="G7" s="119"/>
      <c r="H7" s="120"/>
      <c r="I7" s="79">
        <f>'参加申請書　様式Ⅰ'!$J$11</f>
        <v>0</v>
      </c>
      <c r="J7" s="77">
        <f>'団体情報　様式Ⅲ'!$A$2</f>
        <v>0</v>
      </c>
      <c r="K7" s="77">
        <f>'団体情報　様式Ⅲ'!$A$2</f>
        <v>0</v>
      </c>
      <c r="L7" s="77">
        <f>'団体情報　様式Ⅲ'!$A$2</f>
        <v>0</v>
      </c>
      <c r="M7" s="77">
        <f>'団体情報　様式Ⅲ'!$A$2</f>
        <v>0</v>
      </c>
      <c r="N7" s="77">
        <f>'団体情報　様式Ⅲ'!$A$2</f>
        <v>0</v>
      </c>
      <c r="O7" s="77">
        <f>'団体情報　様式Ⅲ'!$A$2</f>
        <v>0</v>
      </c>
      <c r="P7" s="77">
        <f>'団体情報　様式Ⅲ'!$A$2</f>
        <v>0</v>
      </c>
      <c r="Q7" s="77">
        <f>'団体情報　様式Ⅲ'!$A$2</f>
        <v>0</v>
      </c>
      <c r="R7" s="78">
        <f>'団体情報　様式Ⅲ'!$A$2</f>
        <v>0</v>
      </c>
    </row>
    <row r="9" spans="1:28" ht="24" customHeight="1" x14ac:dyDescent="0.15">
      <c r="E9" s="115" t="s">
        <v>71</v>
      </c>
      <c r="F9" s="116"/>
      <c r="G9" s="116"/>
      <c r="H9" s="116"/>
      <c r="I9" s="79"/>
      <c r="J9" s="77"/>
      <c r="K9" s="77"/>
      <c r="L9" s="77"/>
      <c r="M9" s="77"/>
      <c r="N9" s="77"/>
      <c r="O9" s="77"/>
      <c r="P9" s="77"/>
      <c r="Q9" s="77"/>
      <c r="R9" s="78"/>
    </row>
    <row r="10" spans="1:28" ht="24" customHeight="1" x14ac:dyDescent="0.15">
      <c r="E10" s="115" t="s">
        <v>8</v>
      </c>
      <c r="F10" s="116"/>
      <c r="G10" s="116"/>
      <c r="H10" s="116"/>
      <c r="I10" s="79">
        <f>'参加申請書　様式Ⅰ'!$D$35</f>
        <v>0</v>
      </c>
      <c r="J10" s="77">
        <f>'団体情報　様式Ⅲ'!$A$2</f>
        <v>0</v>
      </c>
      <c r="K10" s="77">
        <f>'団体情報　様式Ⅲ'!$A$2</f>
        <v>0</v>
      </c>
      <c r="L10" s="77">
        <f>'団体情報　様式Ⅲ'!$A$2</f>
        <v>0</v>
      </c>
      <c r="M10" s="77">
        <f>'団体情報　様式Ⅲ'!$A$2</f>
        <v>0</v>
      </c>
      <c r="N10" s="77">
        <f>'団体情報　様式Ⅲ'!$A$2</f>
        <v>0</v>
      </c>
      <c r="O10" s="77">
        <f>'団体情報　様式Ⅲ'!$A$2</f>
        <v>0</v>
      </c>
      <c r="P10" s="77">
        <f>'団体情報　様式Ⅲ'!$A$2</f>
        <v>0</v>
      </c>
      <c r="Q10" s="77">
        <f>'団体情報　様式Ⅲ'!$A$2</f>
        <v>0</v>
      </c>
      <c r="R10" s="78">
        <f>'団体情報　様式Ⅲ'!$A$2</f>
        <v>0</v>
      </c>
    </row>
    <row r="12" spans="1:28" ht="24" customHeight="1" x14ac:dyDescent="0.15">
      <c r="E12" s="115" t="s">
        <v>71</v>
      </c>
      <c r="F12" s="116"/>
      <c r="G12" s="116"/>
      <c r="H12" s="116"/>
      <c r="I12" s="121" t="s">
        <v>7</v>
      </c>
      <c r="J12" s="122"/>
      <c r="K12" s="109"/>
      <c r="L12" s="121" t="s">
        <v>1</v>
      </c>
      <c r="M12" s="122"/>
      <c r="N12" s="109"/>
      <c r="O12" s="79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8"/>
    </row>
    <row r="13" spans="1:28" ht="24" customHeight="1" x14ac:dyDescent="0.15">
      <c r="E13" s="115" t="s">
        <v>73</v>
      </c>
      <c r="F13" s="116"/>
      <c r="G13" s="116"/>
      <c r="H13" s="116"/>
      <c r="I13" s="76">
        <f>'参加申請書　様式Ⅰ'!$C$33</f>
        <v>0</v>
      </c>
      <c r="J13" s="77" t="e">
        <f>#REF!</f>
        <v>#REF!</v>
      </c>
      <c r="K13" s="78" t="e">
        <f>#REF!</f>
        <v>#REF!</v>
      </c>
      <c r="L13" s="76">
        <f>'参加申請書　様式Ⅰ'!$I$33</f>
        <v>0</v>
      </c>
      <c r="M13" s="77" t="e">
        <f>#REF!</f>
        <v>#REF!</v>
      </c>
      <c r="N13" s="78" t="e">
        <f>#REF!</f>
        <v>#REF!</v>
      </c>
      <c r="O13" s="117">
        <f>'参加申請書　様式Ⅰ'!$M$33</f>
        <v>0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8"/>
    </row>
    <row r="15" spans="1:28" ht="24" customHeight="1" x14ac:dyDescent="0.15">
      <c r="E15" s="115" t="s">
        <v>10</v>
      </c>
      <c r="F15" s="116"/>
      <c r="G15" s="116"/>
      <c r="H15" s="116"/>
      <c r="I15" s="76">
        <f>'参加申請書　様式Ⅰ'!$R$35</f>
        <v>0</v>
      </c>
      <c r="J15" s="77"/>
      <c r="K15" s="77"/>
      <c r="L15" s="77"/>
      <c r="M15" s="77"/>
      <c r="N15" s="77"/>
      <c r="O15" s="77"/>
      <c r="P15" s="77"/>
      <c r="Q15" s="77"/>
      <c r="R15" s="78"/>
    </row>
    <row r="16" spans="1:28" ht="24" customHeight="1" x14ac:dyDescent="0.15">
      <c r="E16" s="115" t="s">
        <v>11</v>
      </c>
      <c r="F16" s="116"/>
      <c r="G16" s="116"/>
      <c r="H16" s="116"/>
      <c r="I16" s="76"/>
      <c r="J16" s="77"/>
      <c r="K16" s="77"/>
      <c r="L16" s="77"/>
      <c r="M16" s="77"/>
      <c r="N16" s="77"/>
      <c r="O16" s="77"/>
      <c r="P16" s="77"/>
      <c r="Q16" s="77"/>
      <c r="R16" s="78"/>
    </row>
    <row r="18" spans="1:37" ht="24" customHeight="1" x14ac:dyDescent="0.15">
      <c r="E18" s="133" t="s">
        <v>76</v>
      </c>
      <c r="F18" s="116"/>
      <c r="G18" s="116"/>
      <c r="H18" s="116"/>
      <c r="I18" s="76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8"/>
    </row>
    <row r="19" spans="1:37" ht="24" customHeight="1" x14ac:dyDescent="0.15">
      <c r="E19" s="133" t="s">
        <v>9</v>
      </c>
      <c r="F19" s="116"/>
      <c r="G19" s="116"/>
      <c r="H19" s="116"/>
      <c r="I19" s="134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</row>
    <row r="20" spans="1:37" ht="24" customHeight="1" x14ac:dyDescent="0.15">
      <c r="E20" s="133" t="s">
        <v>72</v>
      </c>
      <c r="F20" s="116"/>
      <c r="G20" s="116"/>
      <c r="H20" s="116"/>
      <c r="I20" s="134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</row>
    <row r="21" spans="1:37" ht="24" customHeight="1" x14ac:dyDescent="0.15">
      <c r="E21" s="26"/>
      <c r="I21" s="27"/>
    </row>
    <row r="22" spans="1:37" ht="24" customHeight="1" x14ac:dyDescent="0.15">
      <c r="AK22" s="4" t="s">
        <v>81</v>
      </c>
    </row>
    <row r="23" spans="1:37" ht="24" customHeight="1" x14ac:dyDescent="0.15">
      <c r="A23" s="127" t="s">
        <v>2</v>
      </c>
      <c r="B23" s="106"/>
      <c r="C23" s="106"/>
      <c r="D23" s="106"/>
      <c r="E23" s="106"/>
      <c r="F23" s="106"/>
      <c r="AK23" s="4" t="s">
        <v>82</v>
      </c>
    </row>
    <row r="24" spans="1:37" ht="24" customHeight="1" x14ac:dyDescent="0.15">
      <c r="A24" s="1"/>
    </row>
    <row r="25" spans="1:37" ht="24" customHeight="1" x14ac:dyDescent="0.15">
      <c r="B25" s="132" t="s">
        <v>12</v>
      </c>
      <c r="C25" s="106"/>
      <c r="D25" s="106"/>
      <c r="E25" s="106"/>
      <c r="F25" s="106"/>
      <c r="M25" s="132" t="s">
        <v>13</v>
      </c>
      <c r="N25" s="106"/>
      <c r="O25" s="106"/>
      <c r="P25" s="106"/>
      <c r="V25" s="132" t="s">
        <v>14</v>
      </c>
      <c r="W25" s="106"/>
      <c r="X25" s="106"/>
      <c r="Y25" s="106"/>
      <c r="Z25" s="106"/>
      <c r="AA25" s="106"/>
      <c r="AK25" s="4" t="s">
        <v>15</v>
      </c>
    </row>
    <row r="26" spans="1:37" ht="24" customHeight="1" x14ac:dyDescent="0.15">
      <c r="AK26" s="4" t="s">
        <v>16</v>
      </c>
    </row>
    <row r="27" spans="1:37" ht="24" customHeight="1" x14ac:dyDescent="0.15">
      <c r="A27" s="116" t="s">
        <v>17</v>
      </c>
      <c r="B27" s="116"/>
      <c r="C27" s="116"/>
      <c r="D27" s="79"/>
      <c r="E27" s="77"/>
      <c r="F27" s="78"/>
      <c r="G27" s="25" t="s">
        <v>18</v>
      </c>
      <c r="L27" s="116" t="s">
        <v>0</v>
      </c>
      <c r="M27" s="116"/>
      <c r="N27" s="116"/>
      <c r="O27" s="79"/>
      <c r="P27" s="77"/>
      <c r="Q27" s="78"/>
      <c r="U27" s="116" t="s">
        <v>19</v>
      </c>
      <c r="V27" s="116"/>
      <c r="W27" s="116"/>
      <c r="X27" s="79"/>
      <c r="Y27" s="77"/>
      <c r="Z27" s="78"/>
    </row>
    <row r="28" spans="1:37" ht="24" customHeight="1" x14ac:dyDescent="0.15">
      <c r="U28" s="106" t="s">
        <v>160</v>
      </c>
      <c r="V28" s="106"/>
      <c r="W28" s="106"/>
      <c r="X28" s="116"/>
      <c r="Y28" s="116"/>
      <c r="Z28" s="116"/>
      <c r="AA28" s="25" t="s">
        <v>20</v>
      </c>
    </row>
    <row r="29" spans="1:37" ht="24" customHeight="1" x14ac:dyDescent="0.15">
      <c r="A29" s="125" t="s">
        <v>21</v>
      </c>
      <c r="B29" s="116"/>
      <c r="C29" s="116"/>
      <c r="D29" s="79"/>
      <c r="E29" s="77"/>
      <c r="F29" s="78"/>
      <c r="G29" s="25" t="s">
        <v>18</v>
      </c>
      <c r="L29" s="116" t="s">
        <v>23</v>
      </c>
      <c r="M29" s="116"/>
      <c r="N29" s="116"/>
      <c r="O29" s="79"/>
      <c r="P29" s="77"/>
      <c r="Q29" s="78"/>
      <c r="R29" s="25" t="s">
        <v>24</v>
      </c>
      <c r="U29" s="106" t="s">
        <v>159</v>
      </c>
      <c r="V29" s="106"/>
      <c r="W29" s="106"/>
      <c r="X29" s="116"/>
      <c r="Y29" s="116"/>
      <c r="Z29" s="116"/>
      <c r="AA29" s="25" t="s">
        <v>20</v>
      </c>
    </row>
    <row r="30" spans="1:37" ht="24" customHeight="1" x14ac:dyDescent="0.15">
      <c r="U30" s="106" t="s">
        <v>161</v>
      </c>
      <c r="V30" s="106"/>
      <c r="W30" s="106"/>
      <c r="X30" s="116"/>
      <c r="Y30" s="116"/>
      <c r="Z30" s="116"/>
      <c r="AA30" s="25" t="s">
        <v>20</v>
      </c>
    </row>
    <row r="32" spans="1:37" ht="24" customHeight="1" x14ac:dyDescent="0.15">
      <c r="A32" s="116" t="s">
        <v>22</v>
      </c>
      <c r="B32" s="116"/>
      <c r="C32" s="116"/>
      <c r="D32" s="135">
        <f>D27+D29</f>
        <v>0</v>
      </c>
      <c r="E32" s="136"/>
      <c r="F32" s="137"/>
      <c r="G32" s="25" t="s">
        <v>18</v>
      </c>
      <c r="U32" s="116" t="s">
        <v>22</v>
      </c>
      <c r="V32" s="116"/>
      <c r="W32" s="116"/>
      <c r="X32" s="135">
        <f>SUM(X28:Z30)</f>
        <v>0</v>
      </c>
      <c r="Y32" s="136"/>
      <c r="Z32" s="137"/>
      <c r="AA32" s="25" t="s">
        <v>20</v>
      </c>
    </row>
    <row r="35" spans="8:26" ht="24" customHeight="1" x14ac:dyDescent="0.15">
      <c r="J35" s="106" t="s">
        <v>146</v>
      </c>
      <c r="K35" s="106"/>
      <c r="L35" s="106"/>
      <c r="M35" s="106"/>
      <c r="N35" s="106"/>
      <c r="O35" s="138">
        <f>D27*2000+O29*900</f>
        <v>0</v>
      </c>
      <c r="P35" s="136"/>
      <c r="Q35" s="136"/>
      <c r="R35" s="137"/>
      <c r="V35" s="126" t="s">
        <v>149</v>
      </c>
      <c r="W35" s="130"/>
      <c r="X35" s="130"/>
      <c r="Y35" s="130"/>
      <c r="Z35" s="131"/>
    </row>
    <row r="37" spans="8:26" ht="24" customHeight="1" x14ac:dyDescent="0.15">
      <c r="H37" s="4">
        <v>1</v>
      </c>
    </row>
  </sheetData>
  <customSheetViews>
    <customSheetView guid="{49020EB5-ADE3-4EEA-AECF-F9275E7302C8}" showPageBreaks="1" printArea="1" view="pageBreakPreview" showRuler="0" topLeftCell="A4">
      <selection activeCell="I6" sqref="I6:R6"/>
      <pageMargins left="0.28000000000000003" right="0.16" top="0.37" bottom="0.21" header="0.28999999999999998" footer="0.17"/>
      <pageSetup paperSize="9" orientation="portrait" verticalDpi="0" r:id="rId1"/>
      <headerFooter alignWithMargins="0"/>
    </customSheetView>
  </customSheetViews>
  <mergeCells count="59">
    <mergeCell ref="J35:N35"/>
    <mergeCell ref="O35:R35"/>
    <mergeCell ref="L29:N29"/>
    <mergeCell ref="O29:Q29"/>
    <mergeCell ref="U29:W29"/>
    <mergeCell ref="U30:W30"/>
    <mergeCell ref="U32:W32"/>
    <mergeCell ref="V35:Z35"/>
    <mergeCell ref="O27:Q27"/>
    <mergeCell ref="U27:W27"/>
    <mergeCell ref="X27:Z27"/>
    <mergeCell ref="D29:F29"/>
    <mergeCell ref="D32:F32"/>
    <mergeCell ref="X28:Z28"/>
    <mergeCell ref="U28:W28"/>
    <mergeCell ref="X29:Z29"/>
    <mergeCell ref="X30:Z30"/>
    <mergeCell ref="X32:Z32"/>
    <mergeCell ref="A27:C27"/>
    <mergeCell ref="A29:C29"/>
    <mergeCell ref="A32:C32"/>
    <mergeCell ref="D27:F27"/>
    <mergeCell ref="L27:N27"/>
    <mergeCell ref="V25:AA25"/>
    <mergeCell ref="M25:P25"/>
    <mergeCell ref="I18:V18"/>
    <mergeCell ref="A23:F23"/>
    <mergeCell ref="B25:F25"/>
    <mergeCell ref="E18:H18"/>
    <mergeCell ref="E19:H19"/>
    <mergeCell ref="E20:H20"/>
    <mergeCell ref="I19:V19"/>
    <mergeCell ref="I20:V20"/>
    <mergeCell ref="G1:I1"/>
    <mergeCell ref="A1:C1"/>
    <mergeCell ref="A2:C2"/>
    <mergeCell ref="E6:H6"/>
    <mergeCell ref="A4:F4"/>
    <mergeCell ref="I6:R6"/>
    <mergeCell ref="F2:AB2"/>
    <mergeCell ref="M4:S4"/>
    <mergeCell ref="E7:H7"/>
    <mergeCell ref="I13:K13"/>
    <mergeCell ref="I12:K12"/>
    <mergeCell ref="L13:N13"/>
    <mergeCell ref="E9:H9"/>
    <mergeCell ref="E10:H10"/>
    <mergeCell ref="I7:R7"/>
    <mergeCell ref="E12:H12"/>
    <mergeCell ref="L12:N12"/>
    <mergeCell ref="O12:AA12"/>
    <mergeCell ref="I16:R16"/>
    <mergeCell ref="E15:H15"/>
    <mergeCell ref="E16:H16"/>
    <mergeCell ref="I9:R9"/>
    <mergeCell ref="I10:R10"/>
    <mergeCell ref="O13:AA13"/>
    <mergeCell ref="E13:H13"/>
    <mergeCell ref="I15:R15"/>
  </mergeCells>
  <phoneticPr fontId="1" type="Hiragana"/>
  <conditionalFormatting sqref="A2:C2">
    <cfRule type="cellIs" dxfId="5" priority="20" stopIfTrue="1" operator="equal">
      <formula>0</formula>
    </cfRule>
  </conditionalFormatting>
  <conditionalFormatting sqref="D32:F32">
    <cfRule type="cellIs" dxfId="4" priority="30" stopIfTrue="1" operator="equal">
      <formula>0</formula>
    </cfRule>
  </conditionalFormatting>
  <conditionalFormatting sqref="I7:R7 I10:R10 I13:AA13">
    <cfRule type="cellIs" dxfId="3" priority="22" stopIfTrue="1" operator="equal">
      <formula>0</formula>
    </cfRule>
  </conditionalFormatting>
  <conditionalFormatting sqref="I15:R15">
    <cfRule type="cellIs" dxfId="2" priority="24" stopIfTrue="1" operator="equal">
      <formula>0</formula>
    </cfRule>
  </conditionalFormatting>
  <conditionalFormatting sqref="O35:R35">
    <cfRule type="cellIs" dxfId="1" priority="28" stopIfTrue="1" operator="equal">
      <formula>0</formula>
    </cfRule>
  </conditionalFormatting>
  <conditionalFormatting sqref="X32:Z32">
    <cfRule type="cellIs" dxfId="0" priority="26" stopIfTrue="1" operator="equal">
      <formula>0</formula>
    </cfRule>
  </conditionalFormatting>
  <dataValidations count="2">
    <dataValidation type="list" allowBlank="1" showInputMessage="1" showErrorMessage="1" sqref="O27" xr:uid="{00000000-0002-0000-0300-000000000000}">
      <formula1>$AK$22:$AK$23</formula1>
    </dataValidation>
    <dataValidation type="list" allowBlank="1" showInputMessage="1" showErrorMessage="1" sqref="X27" xr:uid="{00000000-0002-0000-0300-000001000000}">
      <formula1>$AK$25:$AK$26</formula1>
    </dataValidation>
  </dataValidations>
  <pageMargins left="0.28000000000000003" right="0.16" top="0.37" bottom="0.21" header="0.28999999999999998" footer="0.17"/>
  <pageSetup paperSize="9" scale="9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メールでの申込方法</vt:lpstr>
      <vt:lpstr>参加申請書　様式Ⅰ</vt:lpstr>
      <vt:lpstr>選手情報　様式Ⅱ</vt:lpstr>
      <vt:lpstr>団体情報　様式Ⅲ</vt:lpstr>
      <vt:lpstr>メールでの申込方法!Print_Area</vt:lpstr>
      <vt:lpstr>'選手情報　様式Ⅱ'!Print_Area</vt:lpstr>
      <vt:lpstr>'団体情報　様式Ⅲ'!Print_Area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池田修二</dc:creator>
  <cp:lastModifiedBy>力男 吉田</cp:lastModifiedBy>
  <cp:lastPrinted>2025-05-01T02:44:17Z</cp:lastPrinted>
  <dcterms:created xsi:type="dcterms:W3CDTF">2014-08-08T11:15:35Z</dcterms:created>
  <dcterms:modified xsi:type="dcterms:W3CDTF">2025-05-13T02:39:01Z</dcterms:modified>
</cp:coreProperties>
</file>